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i\CG docs\Roaster\2019\March\"/>
    </mc:Choice>
  </mc:AlternateContent>
  <xr:revisionPtr revIDLastSave="0" documentId="13_ncr:1_{9F669060-733F-482F-9199-05BE11D3BD9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ift Schedule" sheetId="1" r:id="rId1"/>
    <sheet name="Shift Allowance" sheetId="4" r:id="rId2"/>
    <sheet name="Timecard" sheetId="3" r:id="rId3"/>
  </sheets>
  <externalReferences>
    <externalReference r:id="rId4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8" i="1" l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57" i="1"/>
  <c r="L462" i="1"/>
  <c r="L463" i="1"/>
  <c r="L464" i="1"/>
  <c r="L465" i="1"/>
  <c r="L466" i="1"/>
  <c r="L467" i="1"/>
  <c r="L468" i="1"/>
  <c r="L469" i="1"/>
  <c r="L470" i="1"/>
  <c r="L458" i="1"/>
  <c r="L459" i="1"/>
  <c r="L460" i="1"/>
  <c r="L461" i="1"/>
  <c r="L457" i="1"/>
  <c r="K45" i="4" l="1"/>
  <c r="K46" i="4"/>
  <c r="K49" i="4" s="1"/>
  <c r="K47" i="4"/>
  <c r="K48" i="4"/>
  <c r="K38" i="4"/>
  <c r="K39" i="4"/>
  <c r="K42" i="4" s="1"/>
  <c r="K40" i="4"/>
  <c r="K41" i="4"/>
  <c r="K31" i="4"/>
  <c r="K32" i="4"/>
  <c r="K35" i="4" s="1"/>
  <c r="K33" i="4"/>
  <c r="K34" i="4"/>
  <c r="E45" i="4"/>
  <c r="E46" i="4"/>
  <c r="E47" i="4"/>
  <c r="E48" i="4"/>
  <c r="E38" i="4"/>
  <c r="E39" i="4"/>
  <c r="E40" i="4"/>
  <c r="E41" i="4"/>
  <c r="E31" i="4"/>
  <c r="E32" i="4"/>
  <c r="E33" i="4"/>
  <c r="E34" i="4"/>
  <c r="E35" i="4" s="1"/>
  <c r="K44" i="4"/>
  <c r="K37" i="4"/>
  <c r="K30" i="4"/>
  <c r="E44" i="4"/>
  <c r="E37" i="4"/>
  <c r="E21" i="4"/>
  <c r="E30" i="4"/>
  <c r="E3" i="4"/>
  <c r="E49" i="4" l="1"/>
  <c r="E42" i="4"/>
  <c r="T447" i="1"/>
  <c r="U447" i="1"/>
  <c r="V447" i="1"/>
  <c r="W447" i="1"/>
  <c r="X447" i="1"/>
  <c r="Y447" i="1"/>
  <c r="S447" i="1"/>
  <c r="T446" i="1"/>
  <c r="U446" i="1"/>
  <c r="V446" i="1"/>
  <c r="W446" i="1"/>
  <c r="X446" i="1"/>
  <c r="Y446" i="1"/>
  <c r="S446" i="1"/>
  <c r="V443" i="1"/>
  <c r="W443" i="1"/>
  <c r="X443" i="1"/>
  <c r="Y443" i="1"/>
  <c r="S443" i="1"/>
  <c r="T443" i="1"/>
  <c r="U443" i="1"/>
  <c r="S445" i="1"/>
  <c r="U445" i="1"/>
  <c r="V445" i="1"/>
  <c r="W445" i="1"/>
  <c r="X445" i="1"/>
  <c r="Y445" i="1"/>
  <c r="T444" i="1"/>
  <c r="U444" i="1"/>
  <c r="V444" i="1"/>
  <c r="W444" i="1"/>
  <c r="X444" i="1"/>
  <c r="Y444" i="1"/>
  <c r="S444" i="1"/>
  <c r="T442" i="1"/>
  <c r="U442" i="1"/>
  <c r="V442" i="1"/>
  <c r="W442" i="1"/>
  <c r="X442" i="1"/>
  <c r="Y442" i="1"/>
  <c r="S442" i="1"/>
  <c r="T445" i="1" l="1"/>
  <c r="N439" i="1" l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S418" i="1" l="1"/>
  <c r="T415" i="1"/>
  <c r="U415" i="1"/>
  <c r="V415" i="1"/>
  <c r="W415" i="1"/>
  <c r="X415" i="1"/>
  <c r="Y415" i="1"/>
  <c r="S415" i="1"/>
  <c r="W413" i="1"/>
  <c r="T418" i="1"/>
  <c r="U418" i="1"/>
  <c r="V418" i="1"/>
  <c r="W418" i="1"/>
  <c r="X418" i="1"/>
  <c r="Y418" i="1"/>
  <c r="T417" i="1"/>
  <c r="U417" i="1"/>
  <c r="V417" i="1"/>
  <c r="W417" i="1"/>
  <c r="X417" i="1"/>
  <c r="Y417" i="1"/>
  <c r="S417" i="1"/>
  <c r="T414" i="1"/>
  <c r="U414" i="1"/>
  <c r="V414" i="1"/>
  <c r="W414" i="1"/>
  <c r="X414" i="1"/>
  <c r="Y414" i="1"/>
  <c r="S416" i="1"/>
  <c r="T416" i="1"/>
  <c r="U416" i="1"/>
  <c r="V416" i="1"/>
  <c r="W416" i="1"/>
  <c r="X416" i="1"/>
  <c r="Y416" i="1"/>
  <c r="M411" i="1"/>
  <c r="L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U413" i="1"/>
  <c r="T413" i="1"/>
  <c r="V413" i="1"/>
  <c r="X413" i="1"/>
  <c r="Y413" i="1"/>
  <c r="S413" i="1"/>
  <c r="Y386" i="1" l="1"/>
  <c r="X386" i="1"/>
  <c r="W386" i="1"/>
  <c r="V386" i="1"/>
  <c r="U386" i="1"/>
  <c r="T386" i="1"/>
  <c r="S386" i="1"/>
  <c r="X385" i="1"/>
  <c r="W385" i="1"/>
  <c r="V385" i="1"/>
  <c r="U385" i="1"/>
  <c r="T385" i="1"/>
  <c r="S385" i="1"/>
  <c r="X384" i="1"/>
  <c r="W384" i="1"/>
  <c r="V384" i="1"/>
  <c r="U384" i="1"/>
  <c r="T384" i="1"/>
  <c r="S384" i="1"/>
  <c r="Y383" i="1"/>
  <c r="X383" i="1"/>
  <c r="W383" i="1"/>
  <c r="V383" i="1"/>
  <c r="U383" i="1"/>
  <c r="T383" i="1"/>
  <c r="S383" i="1"/>
  <c r="Y382" i="1"/>
  <c r="X382" i="1"/>
  <c r="W382" i="1"/>
  <c r="V382" i="1"/>
  <c r="U382" i="1"/>
  <c r="T382" i="1"/>
  <c r="S382" i="1"/>
  <c r="Y381" i="1"/>
  <c r="X381" i="1"/>
  <c r="W381" i="1"/>
  <c r="V381" i="1"/>
  <c r="U381" i="1"/>
  <c r="T381" i="1"/>
  <c r="S381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K20" i="4" l="1"/>
  <c r="E20" i="4"/>
  <c r="J19" i="4"/>
  <c r="K19" i="4" s="1"/>
  <c r="E19" i="4"/>
  <c r="J18" i="4"/>
  <c r="K18" i="4" s="1"/>
  <c r="E18" i="4"/>
  <c r="I17" i="4"/>
  <c r="H17" i="4"/>
  <c r="B17" i="4"/>
  <c r="E17" i="4" s="1"/>
  <c r="I16" i="4"/>
  <c r="K16" i="4" s="1"/>
  <c r="B16" i="4"/>
  <c r="E16" i="4" s="1"/>
  <c r="J13" i="4"/>
  <c r="K13" i="4" s="1"/>
  <c r="B13" i="4"/>
  <c r="E13" i="4" s="1"/>
  <c r="J12" i="4"/>
  <c r="K12" i="4" s="1"/>
  <c r="B12" i="4"/>
  <c r="E12" i="4" s="1"/>
  <c r="K11" i="4"/>
  <c r="D11" i="4"/>
  <c r="B11" i="4"/>
  <c r="K10" i="4"/>
  <c r="J10" i="4"/>
  <c r="C10" i="4"/>
  <c r="E10" i="4" s="1"/>
  <c r="J9" i="4"/>
  <c r="K9" i="4"/>
  <c r="E9" i="4"/>
  <c r="C9" i="4"/>
  <c r="J6" i="4"/>
  <c r="H6" i="4"/>
  <c r="K6" i="4" s="1"/>
  <c r="D6" i="4"/>
  <c r="B6" i="4"/>
  <c r="A6" i="4"/>
  <c r="A20" i="4" s="1"/>
  <c r="J5" i="4"/>
  <c r="K5" i="4" s="1"/>
  <c r="D5" i="4"/>
  <c r="E5" i="4" s="1"/>
  <c r="B5" i="4"/>
  <c r="A5" i="4"/>
  <c r="A12" i="4" s="1"/>
  <c r="I4" i="4"/>
  <c r="H4" i="4"/>
  <c r="K4" i="4" s="1"/>
  <c r="B4" i="4"/>
  <c r="E4" i="4" s="1"/>
  <c r="A4" i="4"/>
  <c r="A18" i="4" s="1"/>
  <c r="J3" i="4"/>
  <c r="H3" i="4"/>
  <c r="K3" i="4" s="1"/>
  <c r="A3" i="4"/>
  <c r="A10" i="4" s="1"/>
  <c r="I2" i="4"/>
  <c r="H2" i="4"/>
  <c r="K2" i="4" s="1"/>
  <c r="B2" i="4"/>
  <c r="E2" i="4" s="1"/>
  <c r="A2" i="4"/>
  <c r="A16" i="4" s="1"/>
  <c r="G4" i="4" l="1"/>
  <c r="E6" i="4"/>
  <c r="G10" i="4"/>
  <c r="A13" i="4"/>
  <c r="A9" i="4"/>
  <c r="G6" i="4"/>
  <c r="G2" i="4"/>
  <c r="E11" i="4"/>
  <c r="E14" i="4" s="1"/>
  <c r="G12" i="4"/>
  <c r="K17" i="4"/>
  <c r="K21" i="4" s="1"/>
  <c r="G11" i="4"/>
  <c r="G20" i="4"/>
  <c r="G9" i="4"/>
  <c r="A11" i="4"/>
  <c r="G13" i="4"/>
  <c r="G16" i="4"/>
  <c r="G18" i="4"/>
  <c r="K14" i="4"/>
  <c r="K7" i="4"/>
  <c r="E7" i="4"/>
  <c r="A17" i="4"/>
  <c r="A19" i="4"/>
  <c r="G3" i="4"/>
  <c r="G5" i="4"/>
  <c r="G17" i="4"/>
  <c r="G19" i="4"/>
  <c r="P398" i="1" l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Y354" i="1"/>
  <c r="X354" i="1"/>
  <c r="W354" i="1"/>
  <c r="V354" i="1"/>
  <c r="U354" i="1"/>
  <c r="T354" i="1"/>
  <c r="S354" i="1"/>
  <c r="P354" i="1"/>
  <c r="O354" i="1"/>
  <c r="N354" i="1"/>
  <c r="M354" i="1"/>
  <c r="L354" i="1"/>
  <c r="X353" i="1"/>
  <c r="W353" i="1"/>
  <c r="V353" i="1"/>
  <c r="U353" i="1"/>
  <c r="T353" i="1"/>
  <c r="S353" i="1"/>
  <c r="P353" i="1"/>
  <c r="O353" i="1"/>
  <c r="N353" i="1"/>
  <c r="M353" i="1"/>
  <c r="L353" i="1"/>
  <c r="X352" i="1"/>
  <c r="W352" i="1"/>
  <c r="V352" i="1"/>
  <c r="U352" i="1"/>
  <c r="T352" i="1"/>
  <c r="S352" i="1"/>
  <c r="P352" i="1"/>
  <c r="O352" i="1"/>
  <c r="N352" i="1"/>
  <c r="M352" i="1"/>
  <c r="L352" i="1"/>
  <c r="Y351" i="1"/>
  <c r="X351" i="1"/>
  <c r="W351" i="1"/>
  <c r="V351" i="1"/>
  <c r="U351" i="1"/>
  <c r="T351" i="1"/>
  <c r="S351" i="1"/>
  <c r="P351" i="1"/>
  <c r="O351" i="1"/>
  <c r="N351" i="1"/>
  <c r="M351" i="1"/>
  <c r="L351" i="1"/>
  <c r="Y350" i="1"/>
  <c r="X350" i="1"/>
  <c r="W350" i="1"/>
  <c r="V350" i="1"/>
  <c r="U350" i="1"/>
  <c r="T350" i="1"/>
  <c r="S350" i="1"/>
  <c r="P350" i="1"/>
  <c r="O350" i="1"/>
  <c r="N350" i="1"/>
  <c r="M350" i="1"/>
  <c r="L350" i="1"/>
  <c r="Y349" i="1"/>
  <c r="X349" i="1"/>
  <c r="W349" i="1"/>
  <c r="V349" i="1"/>
  <c r="U349" i="1"/>
  <c r="T349" i="1"/>
  <c r="S349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Y385" i="1" l="1"/>
  <c r="Y384" i="1"/>
  <c r="Y353" i="1"/>
  <c r="Y352" i="1"/>
  <c r="Q3" i="3"/>
  <c r="Q4" i="3"/>
  <c r="Q5" i="3"/>
  <c r="Q6" i="3"/>
  <c r="Q7" i="3"/>
  <c r="Q35" i="3"/>
  <c r="Q36" i="3"/>
  <c r="Q37" i="3"/>
  <c r="Q38" i="3"/>
  <c r="Q39" i="3"/>
  <c r="Q66" i="3"/>
  <c r="Q67" i="3"/>
  <c r="Q68" i="3"/>
  <c r="Q69" i="3"/>
  <c r="Q70" i="3"/>
  <c r="Q71" i="3"/>
  <c r="Q72" i="3"/>
  <c r="Q98" i="3"/>
  <c r="Q99" i="3"/>
  <c r="Q100" i="3"/>
  <c r="Q101" i="3"/>
  <c r="Q102" i="3"/>
  <c r="Q129" i="3"/>
  <c r="Q130" i="3"/>
  <c r="Q131" i="3"/>
  <c r="Q132" i="3"/>
  <c r="Q133" i="3"/>
  <c r="Q161" i="3"/>
  <c r="Q162" i="3"/>
  <c r="Q163" i="3"/>
  <c r="Q164" i="3"/>
  <c r="Q165" i="3"/>
  <c r="Q166" i="3"/>
  <c r="Q225" i="3"/>
  <c r="Q226" i="3"/>
  <c r="Q227" i="3"/>
  <c r="Q228" i="3"/>
  <c r="Q229" i="3"/>
  <c r="Q230" i="3"/>
  <c r="V262" i="3"/>
  <c r="U262" i="3"/>
  <c r="T262" i="3"/>
  <c r="S262" i="3"/>
  <c r="R262" i="3"/>
  <c r="P262" i="3"/>
  <c r="V261" i="3"/>
  <c r="U261" i="3"/>
  <c r="T261" i="3"/>
  <c r="S261" i="3"/>
  <c r="R261" i="3"/>
  <c r="P261" i="3"/>
  <c r="V260" i="3"/>
  <c r="U260" i="3"/>
  <c r="T260" i="3"/>
  <c r="S260" i="3"/>
  <c r="R260" i="3"/>
  <c r="P260" i="3"/>
  <c r="V259" i="3"/>
  <c r="U259" i="3"/>
  <c r="T259" i="3"/>
  <c r="S259" i="3"/>
  <c r="R259" i="3"/>
  <c r="P259" i="3"/>
  <c r="V258" i="3"/>
  <c r="U258" i="3"/>
  <c r="T258" i="3"/>
  <c r="S258" i="3"/>
  <c r="R258" i="3"/>
  <c r="P258" i="3"/>
  <c r="V257" i="3"/>
  <c r="U257" i="3"/>
  <c r="T257" i="3"/>
  <c r="S257" i="3"/>
  <c r="R257" i="3"/>
  <c r="P257" i="3"/>
  <c r="P331" i="1" l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Y323" i="1"/>
  <c r="X323" i="1"/>
  <c r="W323" i="1"/>
  <c r="V323" i="1"/>
  <c r="U323" i="1"/>
  <c r="T323" i="1"/>
  <c r="S323" i="1"/>
  <c r="Y322" i="1"/>
  <c r="X322" i="1"/>
  <c r="W322" i="1"/>
  <c r="V322" i="1"/>
  <c r="U322" i="1"/>
  <c r="T322" i="1"/>
  <c r="S322" i="1"/>
  <c r="Y321" i="1"/>
  <c r="X321" i="1"/>
  <c r="W321" i="1"/>
  <c r="V321" i="1"/>
  <c r="U321" i="1"/>
  <c r="T321" i="1"/>
  <c r="S321" i="1"/>
  <c r="Y320" i="1"/>
  <c r="X320" i="1"/>
  <c r="W320" i="1"/>
  <c r="V320" i="1"/>
  <c r="U320" i="1"/>
  <c r="T320" i="1"/>
  <c r="S320" i="1"/>
  <c r="Y319" i="1"/>
  <c r="X319" i="1"/>
  <c r="W319" i="1"/>
  <c r="V319" i="1"/>
  <c r="U319" i="1"/>
  <c r="T319" i="1"/>
  <c r="S319" i="1"/>
  <c r="Y318" i="1"/>
  <c r="X318" i="1"/>
  <c r="W318" i="1"/>
  <c r="V318" i="1"/>
  <c r="U318" i="1"/>
  <c r="T318" i="1"/>
  <c r="S318" i="1"/>
  <c r="L327" i="1"/>
  <c r="M327" i="1"/>
  <c r="N327" i="1"/>
  <c r="O327" i="1"/>
  <c r="P327" i="1"/>
  <c r="L326" i="1"/>
  <c r="M326" i="1"/>
  <c r="N326" i="1"/>
  <c r="O326" i="1"/>
  <c r="P326" i="1"/>
  <c r="L325" i="1"/>
  <c r="M325" i="1"/>
  <c r="N325" i="1"/>
  <c r="O325" i="1"/>
  <c r="P325" i="1"/>
  <c r="L324" i="1"/>
  <c r="M324" i="1"/>
  <c r="N324" i="1"/>
  <c r="O324" i="1"/>
  <c r="P324" i="1"/>
  <c r="L323" i="1"/>
  <c r="M323" i="1"/>
  <c r="N323" i="1"/>
  <c r="O323" i="1"/>
  <c r="P323" i="1"/>
  <c r="T228" i="3" l="1"/>
  <c r="S230" i="3"/>
  <c r="P225" i="3"/>
  <c r="O225" i="3"/>
  <c r="R225" i="3"/>
  <c r="S225" i="3"/>
  <c r="T225" i="3"/>
  <c r="O226" i="3"/>
  <c r="P226" i="3"/>
  <c r="R226" i="3"/>
  <c r="S226" i="3"/>
  <c r="T226" i="3"/>
  <c r="O227" i="3"/>
  <c r="P227" i="3"/>
  <c r="R227" i="3"/>
  <c r="S227" i="3"/>
  <c r="T227" i="3"/>
  <c r="O228" i="3"/>
  <c r="P228" i="3"/>
  <c r="R228" i="3"/>
  <c r="S228" i="3"/>
  <c r="O229" i="3"/>
  <c r="P229" i="3"/>
  <c r="R229" i="3"/>
  <c r="S229" i="3"/>
  <c r="T229" i="3"/>
  <c r="O230" i="3"/>
  <c r="P230" i="3"/>
  <c r="R230" i="3"/>
  <c r="T230" i="3"/>
  <c r="N230" i="3"/>
  <c r="N229" i="3"/>
  <c r="N225" i="3"/>
  <c r="N226" i="3"/>
  <c r="N227" i="3"/>
  <c r="N228" i="3"/>
  <c r="Y288" i="1" l="1"/>
  <c r="V287" i="1"/>
  <c r="W288" i="1"/>
  <c r="W289" i="1"/>
  <c r="V290" i="1"/>
  <c r="V291" i="1"/>
  <c r="Y289" i="1"/>
  <c r="X289" i="1"/>
  <c r="V289" i="1"/>
  <c r="U289" i="1"/>
  <c r="S289" i="1"/>
  <c r="T289" i="1"/>
  <c r="S288" i="1"/>
  <c r="X288" i="1"/>
  <c r="V288" i="1"/>
  <c r="U288" i="1"/>
  <c r="Y287" i="1"/>
  <c r="X287" i="1"/>
  <c r="W287" i="1"/>
  <c r="U287" i="1"/>
  <c r="S287" i="1"/>
  <c r="T287" i="1"/>
  <c r="U291" i="1"/>
  <c r="S291" i="1"/>
  <c r="Y290" i="1"/>
  <c r="X290" i="1"/>
  <c r="W290" i="1"/>
  <c r="S290" i="1"/>
  <c r="U290" i="1"/>
  <c r="T290" i="1"/>
  <c r="Y291" i="1"/>
  <c r="X291" i="1"/>
  <c r="W291" i="1"/>
  <c r="T291" i="1"/>
  <c r="Y286" i="1"/>
  <c r="X286" i="1"/>
  <c r="W286" i="1"/>
  <c r="V286" i="1"/>
  <c r="U286" i="1"/>
  <c r="T286" i="1"/>
  <c r="S286" i="1"/>
  <c r="T288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14" i="1"/>
  <c r="M314" i="1"/>
  <c r="N314" i="1"/>
  <c r="O314" i="1"/>
  <c r="P314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T260" i="1" l="1"/>
  <c r="U260" i="1"/>
  <c r="V260" i="1"/>
  <c r="W260" i="1"/>
  <c r="X260" i="1"/>
  <c r="Y260" i="1"/>
  <c r="S260" i="1"/>
  <c r="T259" i="1"/>
  <c r="U259" i="1"/>
  <c r="V259" i="1"/>
  <c r="W259" i="1"/>
  <c r="X259" i="1"/>
  <c r="Y259" i="1"/>
  <c r="S259" i="1"/>
  <c r="S258" i="1"/>
  <c r="T258" i="1"/>
  <c r="U258" i="1"/>
  <c r="V258" i="1"/>
  <c r="W258" i="1"/>
  <c r="X258" i="1"/>
  <c r="Y258" i="1"/>
  <c r="T257" i="1"/>
  <c r="U257" i="1"/>
  <c r="V257" i="1"/>
  <c r="W257" i="1"/>
  <c r="X257" i="1"/>
  <c r="Y257" i="1"/>
  <c r="S257" i="1"/>
  <c r="T256" i="1"/>
  <c r="U256" i="1"/>
  <c r="V256" i="1"/>
  <c r="W256" i="1"/>
  <c r="X256" i="1"/>
  <c r="Y256" i="1"/>
  <c r="S256" i="1"/>
  <c r="W255" i="1"/>
  <c r="V255" i="1"/>
  <c r="X255" i="1"/>
  <c r="Y255" i="1"/>
  <c r="U255" i="1"/>
  <c r="S255" i="1"/>
  <c r="T255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T166" i="3" l="1"/>
  <c r="S166" i="3"/>
  <c r="R166" i="3"/>
  <c r="P166" i="3"/>
  <c r="O166" i="3"/>
  <c r="N166" i="3"/>
  <c r="T165" i="3"/>
  <c r="S165" i="3"/>
  <c r="R165" i="3"/>
  <c r="P165" i="3"/>
  <c r="O165" i="3"/>
  <c r="N165" i="3"/>
  <c r="T164" i="3"/>
  <c r="S164" i="3"/>
  <c r="R164" i="3"/>
  <c r="P164" i="3"/>
  <c r="O164" i="3"/>
  <c r="N164" i="3"/>
  <c r="T163" i="3"/>
  <c r="S163" i="3"/>
  <c r="R163" i="3"/>
  <c r="P163" i="3"/>
  <c r="O163" i="3"/>
  <c r="N163" i="3"/>
  <c r="T162" i="3"/>
  <c r="S162" i="3"/>
  <c r="R162" i="3"/>
  <c r="P162" i="3"/>
  <c r="O162" i="3"/>
  <c r="N162" i="3"/>
  <c r="T161" i="3"/>
  <c r="S161" i="3"/>
  <c r="R161" i="3"/>
  <c r="P161" i="3"/>
  <c r="O161" i="3"/>
  <c r="N161" i="3"/>
  <c r="N129" i="3"/>
  <c r="O129" i="3"/>
  <c r="P129" i="3"/>
  <c r="R129" i="3"/>
  <c r="S129" i="3"/>
  <c r="T129" i="3"/>
  <c r="N130" i="3"/>
  <c r="O130" i="3"/>
  <c r="P130" i="3"/>
  <c r="R130" i="3"/>
  <c r="S130" i="3"/>
  <c r="T130" i="3"/>
  <c r="N131" i="3"/>
  <c r="O131" i="3"/>
  <c r="P131" i="3"/>
  <c r="R131" i="3"/>
  <c r="S131" i="3"/>
  <c r="T131" i="3"/>
  <c r="N132" i="3"/>
  <c r="O132" i="3"/>
  <c r="P132" i="3"/>
  <c r="R132" i="3"/>
  <c r="S132" i="3"/>
  <c r="T132" i="3"/>
  <c r="N133" i="3"/>
  <c r="O133" i="3"/>
  <c r="P133" i="3"/>
  <c r="R133" i="3"/>
  <c r="S133" i="3"/>
  <c r="T133" i="3"/>
  <c r="N253" i="1" l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22" i="1"/>
  <c r="N221" i="1"/>
  <c r="T227" i="1"/>
  <c r="U227" i="1"/>
  <c r="V227" i="1"/>
  <c r="W227" i="1"/>
  <c r="X227" i="1"/>
  <c r="Y227" i="1"/>
  <c r="S227" i="1"/>
  <c r="Y228" i="1"/>
  <c r="X228" i="1"/>
  <c r="W228" i="1"/>
  <c r="V228" i="1"/>
  <c r="U228" i="1"/>
  <c r="T228" i="1"/>
  <c r="S228" i="1"/>
  <c r="S223" i="1"/>
  <c r="Y226" i="1"/>
  <c r="X226" i="1"/>
  <c r="W226" i="1"/>
  <c r="V226" i="1"/>
  <c r="U226" i="1"/>
  <c r="T226" i="1"/>
  <c r="S226" i="1"/>
  <c r="Y225" i="1"/>
  <c r="X225" i="1"/>
  <c r="W225" i="1"/>
  <c r="V225" i="1"/>
  <c r="U225" i="1"/>
  <c r="T225" i="1"/>
  <c r="S225" i="1"/>
  <c r="Y224" i="1"/>
  <c r="X224" i="1"/>
  <c r="W224" i="1"/>
  <c r="V224" i="1"/>
  <c r="U224" i="1"/>
  <c r="T224" i="1"/>
  <c r="S224" i="1"/>
  <c r="Y223" i="1"/>
  <c r="X223" i="1"/>
  <c r="W223" i="1"/>
  <c r="V223" i="1"/>
  <c r="U223" i="1"/>
  <c r="T223" i="1"/>
  <c r="L228" i="1"/>
  <c r="M228" i="1"/>
  <c r="O228" i="1"/>
  <c r="P228" i="1"/>
  <c r="L229" i="1"/>
  <c r="M229" i="1"/>
  <c r="O229" i="1"/>
  <c r="P229" i="1"/>
  <c r="L230" i="1"/>
  <c r="M230" i="1"/>
  <c r="O230" i="1"/>
  <c r="P230" i="1"/>
  <c r="L231" i="1"/>
  <c r="M231" i="1"/>
  <c r="O231" i="1"/>
  <c r="P231" i="1"/>
  <c r="L232" i="1"/>
  <c r="M232" i="1"/>
  <c r="O232" i="1"/>
  <c r="P232" i="1"/>
  <c r="L233" i="1"/>
  <c r="M233" i="1"/>
  <c r="O233" i="1"/>
  <c r="P233" i="1"/>
  <c r="L234" i="1"/>
  <c r="M234" i="1"/>
  <c r="O234" i="1"/>
  <c r="P234" i="1"/>
  <c r="L235" i="1"/>
  <c r="M235" i="1"/>
  <c r="O235" i="1"/>
  <c r="P235" i="1"/>
  <c r="L236" i="1"/>
  <c r="M236" i="1"/>
  <c r="O236" i="1"/>
  <c r="P236" i="1"/>
  <c r="L237" i="1"/>
  <c r="M237" i="1"/>
  <c r="O237" i="1"/>
  <c r="P237" i="1"/>
  <c r="L238" i="1"/>
  <c r="M238" i="1"/>
  <c r="O238" i="1"/>
  <c r="P238" i="1"/>
  <c r="L239" i="1"/>
  <c r="M239" i="1"/>
  <c r="O239" i="1"/>
  <c r="P239" i="1"/>
  <c r="L240" i="1"/>
  <c r="M240" i="1"/>
  <c r="O240" i="1"/>
  <c r="P240" i="1"/>
  <c r="L241" i="1"/>
  <c r="M241" i="1"/>
  <c r="O241" i="1"/>
  <c r="P241" i="1"/>
  <c r="L242" i="1"/>
  <c r="M242" i="1"/>
  <c r="O242" i="1"/>
  <c r="P242" i="1"/>
  <c r="L243" i="1"/>
  <c r="M243" i="1"/>
  <c r="O243" i="1"/>
  <c r="P243" i="1"/>
  <c r="L244" i="1"/>
  <c r="M244" i="1"/>
  <c r="O244" i="1"/>
  <c r="P244" i="1"/>
  <c r="L245" i="1"/>
  <c r="M245" i="1"/>
  <c r="O245" i="1"/>
  <c r="P245" i="1"/>
  <c r="L246" i="1"/>
  <c r="M246" i="1"/>
  <c r="O246" i="1"/>
  <c r="P246" i="1"/>
  <c r="L247" i="1"/>
  <c r="M247" i="1"/>
  <c r="O247" i="1"/>
  <c r="P247" i="1"/>
  <c r="L248" i="1"/>
  <c r="M248" i="1"/>
  <c r="O248" i="1"/>
  <c r="P248" i="1"/>
  <c r="L249" i="1"/>
  <c r="M249" i="1"/>
  <c r="O249" i="1"/>
  <c r="P249" i="1"/>
  <c r="L250" i="1"/>
  <c r="M250" i="1"/>
  <c r="O250" i="1"/>
  <c r="P250" i="1"/>
  <c r="L251" i="1"/>
  <c r="M251" i="1"/>
  <c r="O251" i="1"/>
  <c r="P251" i="1"/>
  <c r="L253" i="1"/>
  <c r="M253" i="1"/>
  <c r="O253" i="1"/>
  <c r="P253" i="1"/>
  <c r="L254" i="1"/>
  <c r="M254" i="1"/>
  <c r="O254" i="1"/>
  <c r="P254" i="1"/>
  <c r="L255" i="1"/>
  <c r="M255" i="1"/>
  <c r="O255" i="1"/>
  <c r="P255" i="1"/>
  <c r="L256" i="1"/>
  <c r="M256" i="1"/>
  <c r="O256" i="1"/>
  <c r="P256" i="1"/>
  <c r="L257" i="1"/>
  <c r="M257" i="1"/>
  <c r="O257" i="1"/>
  <c r="P257" i="1"/>
  <c r="L258" i="1"/>
  <c r="M258" i="1"/>
  <c r="O258" i="1"/>
  <c r="P258" i="1"/>
  <c r="L259" i="1"/>
  <c r="M259" i="1"/>
  <c r="O259" i="1"/>
  <c r="P259" i="1"/>
  <c r="L260" i="1"/>
  <c r="M260" i="1"/>
  <c r="O260" i="1"/>
  <c r="P260" i="1"/>
  <c r="L261" i="1"/>
  <c r="M261" i="1"/>
  <c r="O261" i="1"/>
  <c r="P261" i="1"/>
  <c r="L262" i="1"/>
  <c r="M262" i="1"/>
  <c r="O262" i="1"/>
  <c r="P262" i="1"/>
  <c r="L263" i="1"/>
  <c r="M263" i="1"/>
  <c r="O263" i="1"/>
  <c r="P263" i="1"/>
  <c r="L264" i="1"/>
  <c r="M264" i="1"/>
  <c r="O264" i="1"/>
  <c r="P264" i="1"/>
  <c r="L265" i="1"/>
  <c r="M265" i="1"/>
  <c r="O265" i="1"/>
  <c r="P265" i="1"/>
  <c r="L266" i="1"/>
  <c r="M266" i="1"/>
  <c r="O266" i="1"/>
  <c r="P266" i="1"/>
  <c r="L267" i="1"/>
  <c r="M267" i="1"/>
  <c r="O267" i="1"/>
  <c r="P267" i="1"/>
  <c r="L268" i="1"/>
  <c r="M268" i="1"/>
  <c r="O268" i="1"/>
  <c r="P268" i="1"/>
  <c r="W191" i="1" l="1"/>
  <c r="V191" i="1"/>
  <c r="U191" i="1"/>
  <c r="S191" i="1"/>
  <c r="T195" i="1"/>
  <c r="U195" i="1"/>
  <c r="V195" i="1"/>
  <c r="W195" i="1"/>
  <c r="X195" i="1"/>
  <c r="Y195" i="1"/>
  <c r="T194" i="1"/>
  <c r="U194" i="1"/>
  <c r="V194" i="1"/>
  <c r="W194" i="1"/>
  <c r="X194" i="1"/>
  <c r="Y194" i="1"/>
  <c r="T193" i="1"/>
  <c r="U193" i="1"/>
  <c r="V193" i="1"/>
  <c r="W193" i="1"/>
  <c r="X193" i="1"/>
  <c r="Y193" i="1"/>
  <c r="T192" i="1"/>
  <c r="U192" i="1"/>
  <c r="V192" i="1"/>
  <c r="W192" i="1"/>
  <c r="X192" i="1"/>
  <c r="Y192" i="1"/>
  <c r="S192" i="1"/>
  <c r="S195" i="1"/>
  <c r="S194" i="1"/>
  <c r="S193" i="1"/>
  <c r="Y191" i="1"/>
  <c r="T191" i="1"/>
  <c r="X191" i="1"/>
  <c r="L198" i="1"/>
  <c r="M198" i="1"/>
  <c r="O198" i="1"/>
  <c r="P198" i="1"/>
  <c r="L199" i="1"/>
  <c r="M199" i="1"/>
  <c r="O199" i="1"/>
  <c r="P199" i="1"/>
  <c r="L200" i="1"/>
  <c r="M200" i="1"/>
  <c r="O200" i="1"/>
  <c r="P200" i="1"/>
  <c r="L201" i="1"/>
  <c r="M201" i="1"/>
  <c r="O201" i="1"/>
  <c r="P201" i="1"/>
  <c r="L202" i="1"/>
  <c r="M202" i="1"/>
  <c r="O202" i="1"/>
  <c r="P202" i="1"/>
  <c r="L203" i="1"/>
  <c r="M203" i="1"/>
  <c r="O203" i="1"/>
  <c r="P203" i="1"/>
  <c r="L204" i="1"/>
  <c r="M204" i="1"/>
  <c r="O204" i="1"/>
  <c r="P204" i="1"/>
  <c r="L205" i="1"/>
  <c r="M205" i="1"/>
  <c r="O205" i="1"/>
  <c r="P205" i="1"/>
  <c r="L206" i="1"/>
  <c r="M206" i="1"/>
  <c r="O206" i="1"/>
  <c r="P206" i="1"/>
  <c r="L207" i="1"/>
  <c r="M207" i="1"/>
  <c r="O207" i="1"/>
  <c r="P207" i="1"/>
  <c r="L208" i="1"/>
  <c r="M208" i="1"/>
  <c r="O208" i="1"/>
  <c r="P208" i="1"/>
  <c r="L209" i="1"/>
  <c r="M209" i="1"/>
  <c r="O209" i="1"/>
  <c r="P209" i="1"/>
  <c r="L210" i="1"/>
  <c r="M210" i="1"/>
  <c r="O210" i="1"/>
  <c r="P210" i="1"/>
  <c r="L211" i="1"/>
  <c r="M211" i="1"/>
  <c r="O211" i="1"/>
  <c r="P211" i="1"/>
  <c r="L212" i="1"/>
  <c r="M212" i="1"/>
  <c r="O212" i="1"/>
  <c r="P212" i="1"/>
  <c r="L213" i="1"/>
  <c r="M213" i="1"/>
  <c r="O213" i="1"/>
  <c r="P213" i="1"/>
  <c r="L214" i="1"/>
  <c r="M214" i="1"/>
  <c r="O214" i="1"/>
  <c r="P214" i="1"/>
  <c r="L215" i="1"/>
  <c r="M215" i="1"/>
  <c r="O215" i="1"/>
  <c r="P215" i="1"/>
  <c r="L216" i="1"/>
  <c r="M216" i="1"/>
  <c r="O216" i="1"/>
  <c r="P216" i="1"/>
  <c r="L217" i="1"/>
  <c r="M217" i="1"/>
  <c r="O217" i="1"/>
  <c r="P217" i="1"/>
  <c r="L218" i="1"/>
  <c r="M218" i="1"/>
  <c r="O218" i="1"/>
  <c r="P218" i="1"/>
  <c r="L219" i="1"/>
  <c r="M219" i="1"/>
  <c r="O219" i="1"/>
  <c r="P219" i="1"/>
  <c r="L221" i="1"/>
  <c r="M221" i="1"/>
  <c r="O221" i="1"/>
  <c r="P221" i="1"/>
  <c r="L222" i="1"/>
  <c r="M222" i="1"/>
  <c r="O222" i="1"/>
  <c r="P222" i="1"/>
  <c r="L223" i="1"/>
  <c r="M223" i="1"/>
  <c r="O223" i="1"/>
  <c r="P223" i="1"/>
  <c r="L224" i="1"/>
  <c r="M224" i="1"/>
  <c r="O224" i="1"/>
  <c r="P224" i="1"/>
  <c r="L225" i="1"/>
  <c r="M225" i="1"/>
  <c r="O225" i="1"/>
  <c r="P225" i="1"/>
  <c r="L226" i="1"/>
  <c r="M226" i="1"/>
  <c r="O226" i="1"/>
  <c r="P226" i="1"/>
  <c r="L227" i="1"/>
  <c r="M227" i="1"/>
  <c r="O227" i="1"/>
  <c r="P227" i="1"/>
  <c r="O102" i="3" l="1"/>
  <c r="P102" i="3"/>
  <c r="R102" i="3"/>
  <c r="S102" i="3"/>
  <c r="T102" i="3"/>
  <c r="O101" i="3"/>
  <c r="P101" i="3"/>
  <c r="R101" i="3"/>
  <c r="S101" i="3"/>
  <c r="T101" i="3"/>
  <c r="O100" i="3"/>
  <c r="P100" i="3"/>
  <c r="R100" i="3"/>
  <c r="S100" i="3"/>
  <c r="T100" i="3"/>
  <c r="O99" i="3"/>
  <c r="P99" i="3"/>
  <c r="R99" i="3"/>
  <c r="S99" i="3"/>
  <c r="T99" i="3"/>
  <c r="O98" i="3"/>
  <c r="P98" i="3"/>
  <c r="R98" i="3"/>
  <c r="S98" i="3"/>
  <c r="T98" i="3"/>
  <c r="N102" i="3"/>
  <c r="N101" i="3"/>
  <c r="N100" i="3"/>
  <c r="N99" i="3"/>
  <c r="N98" i="3"/>
  <c r="T72" i="3"/>
  <c r="S72" i="3"/>
  <c r="R72" i="3"/>
  <c r="P72" i="3"/>
  <c r="O72" i="3"/>
  <c r="N72" i="3"/>
  <c r="T71" i="3"/>
  <c r="S71" i="3"/>
  <c r="R71" i="3"/>
  <c r="P71" i="3"/>
  <c r="O71" i="3"/>
  <c r="N71" i="3"/>
  <c r="T70" i="3"/>
  <c r="S70" i="3"/>
  <c r="R70" i="3"/>
  <c r="P70" i="3"/>
  <c r="O70" i="3"/>
  <c r="N70" i="3"/>
  <c r="T69" i="3"/>
  <c r="S69" i="3"/>
  <c r="R69" i="3"/>
  <c r="P69" i="3"/>
  <c r="O69" i="3"/>
  <c r="N69" i="3"/>
  <c r="T68" i="3"/>
  <c r="S68" i="3"/>
  <c r="R68" i="3"/>
  <c r="P68" i="3"/>
  <c r="O68" i="3"/>
  <c r="N68" i="3"/>
  <c r="T67" i="3"/>
  <c r="S67" i="3"/>
  <c r="R67" i="3"/>
  <c r="P67" i="3"/>
  <c r="O67" i="3"/>
  <c r="N67" i="3"/>
  <c r="T66" i="3"/>
  <c r="S66" i="3"/>
  <c r="R66" i="3"/>
  <c r="P66" i="3"/>
  <c r="O66" i="3"/>
  <c r="N66" i="3"/>
  <c r="T39" i="3"/>
  <c r="S39" i="3"/>
  <c r="R39" i="3"/>
  <c r="P39" i="3"/>
  <c r="O39" i="3"/>
  <c r="N39" i="3"/>
  <c r="T38" i="3"/>
  <c r="S38" i="3"/>
  <c r="R38" i="3"/>
  <c r="P38" i="3"/>
  <c r="O38" i="3"/>
  <c r="N38" i="3"/>
  <c r="T37" i="3"/>
  <c r="S37" i="3"/>
  <c r="R37" i="3"/>
  <c r="P37" i="3"/>
  <c r="O37" i="3"/>
  <c r="N37" i="3"/>
  <c r="T36" i="3"/>
  <c r="S36" i="3"/>
  <c r="R36" i="3"/>
  <c r="P36" i="3"/>
  <c r="O36" i="3"/>
  <c r="N36" i="3"/>
  <c r="T35" i="3"/>
  <c r="S35" i="3"/>
  <c r="R35" i="3"/>
  <c r="P35" i="3"/>
  <c r="O35" i="3"/>
  <c r="N35" i="3"/>
  <c r="S7" i="3"/>
  <c r="R7" i="3"/>
  <c r="P7" i="3"/>
  <c r="O7" i="3"/>
  <c r="N7" i="3"/>
  <c r="S6" i="3"/>
  <c r="R6" i="3"/>
  <c r="P6" i="3"/>
  <c r="O6" i="3"/>
  <c r="N6" i="3"/>
  <c r="S5" i="3"/>
  <c r="R5" i="3"/>
  <c r="P5" i="3"/>
  <c r="O5" i="3"/>
  <c r="N5" i="3"/>
  <c r="S4" i="3"/>
  <c r="R4" i="3"/>
  <c r="P4" i="3"/>
  <c r="O4" i="3"/>
  <c r="N4" i="3"/>
  <c r="S3" i="3"/>
  <c r="R3" i="3"/>
  <c r="P3" i="3"/>
  <c r="O3" i="3"/>
  <c r="N3" i="3"/>
  <c r="T161" i="1"/>
  <c r="U161" i="1"/>
  <c r="V161" i="1"/>
  <c r="W161" i="1"/>
  <c r="X161" i="1"/>
  <c r="Y161" i="1"/>
  <c r="S161" i="1"/>
  <c r="T164" i="1"/>
  <c r="U164" i="1"/>
  <c r="V164" i="1"/>
  <c r="W164" i="1"/>
  <c r="X164" i="1"/>
  <c r="Y164" i="1"/>
  <c r="T163" i="1"/>
  <c r="U163" i="1"/>
  <c r="V163" i="1"/>
  <c r="W163" i="1"/>
  <c r="X163" i="1"/>
  <c r="Y163" i="1"/>
  <c r="T162" i="1"/>
  <c r="U162" i="1"/>
  <c r="V162" i="1"/>
  <c r="W162" i="1"/>
  <c r="X162" i="1"/>
  <c r="Y162" i="1"/>
  <c r="S164" i="1"/>
  <c r="S163" i="1"/>
  <c r="S162" i="1"/>
  <c r="Y160" i="1"/>
  <c r="X160" i="1"/>
  <c r="T160" i="1"/>
  <c r="U160" i="1"/>
  <c r="V160" i="1"/>
  <c r="W160" i="1"/>
  <c r="S160" i="1"/>
  <c r="L189" i="1" l="1"/>
  <c r="M189" i="1"/>
  <c r="O189" i="1"/>
  <c r="P189" i="1"/>
  <c r="L190" i="1"/>
  <c r="M190" i="1"/>
  <c r="O190" i="1"/>
  <c r="P190" i="1"/>
  <c r="L191" i="1"/>
  <c r="M191" i="1"/>
  <c r="O191" i="1"/>
  <c r="P191" i="1"/>
  <c r="L192" i="1"/>
  <c r="M192" i="1"/>
  <c r="O192" i="1"/>
  <c r="P192" i="1"/>
  <c r="L193" i="1"/>
  <c r="M193" i="1"/>
  <c r="O193" i="1"/>
  <c r="P193" i="1"/>
  <c r="L194" i="1"/>
  <c r="M194" i="1"/>
  <c r="O194" i="1"/>
  <c r="P194" i="1"/>
  <c r="L195" i="1"/>
  <c r="M195" i="1"/>
  <c r="O195" i="1"/>
  <c r="P195" i="1"/>
  <c r="L196" i="1"/>
  <c r="M196" i="1"/>
  <c r="O196" i="1"/>
  <c r="P196" i="1"/>
  <c r="L197" i="1"/>
  <c r="M197" i="1"/>
  <c r="O197" i="1"/>
  <c r="P197" i="1"/>
  <c r="L166" i="1"/>
  <c r="M166" i="1"/>
  <c r="O166" i="1"/>
  <c r="P166" i="1"/>
  <c r="L167" i="1"/>
  <c r="M167" i="1"/>
  <c r="O167" i="1"/>
  <c r="P167" i="1"/>
  <c r="L168" i="1"/>
  <c r="M168" i="1"/>
  <c r="O168" i="1"/>
  <c r="P168" i="1"/>
  <c r="L169" i="1"/>
  <c r="M169" i="1"/>
  <c r="O169" i="1"/>
  <c r="P169" i="1"/>
  <c r="L170" i="1"/>
  <c r="M170" i="1"/>
  <c r="O170" i="1"/>
  <c r="P170" i="1"/>
  <c r="L171" i="1"/>
  <c r="M171" i="1"/>
  <c r="O171" i="1"/>
  <c r="P171" i="1"/>
  <c r="L172" i="1"/>
  <c r="M172" i="1"/>
  <c r="O172" i="1"/>
  <c r="P172" i="1"/>
  <c r="L173" i="1"/>
  <c r="M173" i="1"/>
  <c r="O173" i="1"/>
  <c r="P173" i="1"/>
  <c r="L174" i="1"/>
  <c r="M174" i="1"/>
  <c r="O174" i="1"/>
  <c r="P174" i="1"/>
  <c r="L175" i="1"/>
  <c r="M175" i="1"/>
  <c r="O175" i="1"/>
  <c r="P175" i="1"/>
  <c r="L176" i="1"/>
  <c r="M176" i="1"/>
  <c r="O176" i="1"/>
  <c r="P176" i="1"/>
  <c r="L177" i="1"/>
  <c r="M177" i="1"/>
  <c r="O177" i="1"/>
  <c r="P177" i="1"/>
  <c r="L178" i="1"/>
  <c r="M178" i="1"/>
  <c r="O178" i="1"/>
  <c r="P178" i="1"/>
  <c r="L179" i="1"/>
  <c r="M179" i="1"/>
  <c r="O179" i="1"/>
  <c r="P179" i="1"/>
  <c r="L180" i="1"/>
  <c r="M180" i="1"/>
  <c r="O180" i="1"/>
  <c r="P180" i="1"/>
  <c r="L181" i="1"/>
  <c r="M181" i="1"/>
  <c r="O181" i="1"/>
  <c r="P181" i="1"/>
  <c r="L182" i="1"/>
  <c r="M182" i="1"/>
  <c r="O182" i="1"/>
  <c r="P182" i="1"/>
  <c r="L183" i="1"/>
  <c r="M183" i="1"/>
  <c r="O183" i="1"/>
  <c r="P183" i="1"/>
  <c r="L184" i="1"/>
  <c r="M184" i="1"/>
  <c r="O184" i="1"/>
  <c r="P184" i="1"/>
  <c r="L185" i="1"/>
  <c r="M185" i="1"/>
  <c r="O185" i="1"/>
  <c r="P185" i="1"/>
  <c r="L186" i="1"/>
  <c r="M186" i="1"/>
  <c r="O186" i="1"/>
  <c r="P186" i="1"/>
  <c r="L187" i="1"/>
  <c r="M187" i="1"/>
  <c r="O187" i="1"/>
  <c r="P187" i="1"/>
  <c r="Y130" i="1" l="1"/>
  <c r="X131" i="1"/>
  <c r="T129" i="1" l="1"/>
  <c r="U129" i="1"/>
  <c r="V129" i="1"/>
  <c r="W129" i="1"/>
  <c r="X129" i="1"/>
  <c r="Y129" i="1"/>
  <c r="T130" i="1"/>
  <c r="U130" i="1"/>
  <c r="V130" i="1"/>
  <c r="W130" i="1"/>
  <c r="X130" i="1"/>
  <c r="T131" i="1"/>
  <c r="U131" i="1"/>
  <c r="V131" i="1"/>
  <c r="W131" i="1"/>
  <c r="Y131" i="1"/>
  <c r="T132" i="1"/>
  <c r="U132" i="1"/>
  <c r="V132" i="1"/>
  <c r="W132" i="1"/>
  <c r="X132" i="1"/>
  <c r="Y132" i="1"/>
  <c r="S132" i="1"/>
  <c r="S131" i="1"/>
  <c r="S130" i="1"/>
  <c r="S129" i="1"/>
  <c r="T128" i="1"/>
  <c r="U128" i="1"/>
  <c r="V128" i="1"/>
  <c r="W128" i="1"/>
  <c r="X128" i="1"/>
  <c r="Y128" i="1"/>
  <c r="S128" i="1"/>
  <c r="L130" i="1"/>
  <c r="M130" i="1"/>
  <c r="O130" i="1"/>
  <c r="P130" i="1"/>
  <c r="L131" i="1"/>
  <c r="M131" i="1"/>
  <c r="O131" i="1"/>
  <c r="P131" i="1"/>
  <c r="L132" i="1"/>
  <c r="M132" i="1"/>
  <c r="O132" i="1"/>
  <c r="P132" i="1"/>
  <c r="L133" i="1"/>
  <c r="M133" i="1"/>
  <c r="O133" i="1"/>
  <c r="P133" i="1"/>
  <c r="L134" i="1"/>
  <c r="M134" i="1"/>
  <c r="O134" i="1"/>
  <c r="P134" i="1"/>
  <c r="L135" i="1"/>
  <c r="M135" i="1"/>
  <c r="O135" i="1"/>
  <c r="P135" i="1"/>
  <c r="L136" i="1"/>
  <c r="M136" i="1"/>
  <c r="O136" i="1"/>
  <c r="P136" i="1"/>
  <c r="L137" i="1"/>
  <c r="M137" i="1"/>
  <c r="O137" i="1"/>
  <c r="P137" i="1"/>
  <c r="L138" i="1"/>
  <c r="M138" i="1"/>
  <c r="O138" i="1"/>
  <c r="P138" i="1"/>
  <c r="L139" i="1"/>
  <c r="M139" i="1"/>
  <c r="O139" i="1"/>
  <c r="P139" i="1"/>
  <c r="L140" i="1"/>
  <c r="M140" i="1"/>
  <c r="O140" i="1"/>
  <c r="P140" i="1"/>
  <c r="L141" i="1"/>
  <c r="M141" i="1"/>
  <c r="O141" i="1"/>
  <c r="P141" i="1"/>
  <c r="L142" i="1"/>
  <c r="M142" i="1"/>
  <c r="O142" i="1"/>
  <c r="P142" i="1"/>
  <c r="L143" i="1"/>
  <c r="M143" i="1"/>
  <c r="O143" i="1"/>
  <c r="P143" i="1"/>
  <c r="L144" i="1"/>
  <c r="M144" i="1"/>
  <c r="O144" i="1"/>
  <c r="P144" i="1"/>
  <c r="L145" i="1"/>
  <c r="M145" i="1"/>
  <c r="O145" i="1"/>
  <c r="P145" i="1"/>
  <c r="L146" i="1"/>
  <c r="M146" i="1"/>
  <c r="O146" i="1"/>
  <c r="P146" i="1"/>
  <c r="L147" i="1"/>
  <c r="M147" i="1"/>
  <c r="O147" i="1"/>
  <c r="P147" i="1"/>
  <c r="L148" i="1"/>
  <c r="M148" i="1"/>
  <c r="O148" i="1"/>
  <c r="P148" i="1"/>
  <c r="L149" i="1"/>
  <c r="M149" i="1"/>
  <c r="O149" i="1"/>
  <c r="P149" i="1"/>
  <c r="L150" i="1"/>
  <c r="M150" i="1"/>
  <c r="O150" i="1"/>
  <c r="P150" i="1"/>
  <c r="L151" i="1"/>
  <c r="M151" i="1"/>
  <c r="O151" i="1"/>
  <c r="P151" i="1"/>
  <c r="L152" i="1"/>
  <c r="M152" i="1"/>
  <c r="O152" i="1"/>
  <c r="P152" i="1"/>
  <c r="L153" i="1"/>
  <c r="M153" i="1"/>
  <c r="O153" i="1"/>
  <c r="P153" i="1"/>
  <c r="L154" i="1"/>
  <c r="M154" i="1"/>
  <c r="O154" i="1"/>
  <c r="P154" i="1"/>
  <c r="L155" i="1"/>
  <c r="M155" i="1"/>
  <c r="O155" i="1"/>
  <c r="P155" i="1"/>
  <c r="L156" i="1"/>
  <c r="M156" i="1"/>
  <c r="O156" i="1"/>
  <c r="P156" i="1"/>
  <c r="L158" i="1"/>
  <c r="M158" i="1"/>
  <c r="O158" i="1"/>
  <c r="P158" i="1"/>
  <c r="L159" i="1"/>
  <c r="M159" i="1"/>
  <c r="O159" i="1"/>
  <c r="P159" i="1"/>
  <c r="L160" i="1"/>
  <c r="M160" i="1"/>
  <c r="O160" i="1"/>
  <c r="P160" i="1"/>
  <c r="L161" i="1"/>
  <c r="M161" i="1"/>
  <c r="O161" i="1"/>
  <c r="P161" i="1"/>
  <c r="L162" i="1"/>
  <c r="M162" i="1"/>
  <c r="O162" i="1"/>
  <c r="P162" i="1"/>
  <c r="L163" i="1"/>
  <c r="M163" i="1"/>
  <c r="O163" i="1"/>
  <c r="P163" i="1"/>
  <c r="L164" i="1"/>
  <c r="M164" i="1"/>
  <c r="O164" i="1"/>
  <c r="P164" i="1"/>
  <c r="L165" i="1"/>
  <c r="M165" i="1"/>
  <c r="O165" i="1"/>
  <c r="P165" i="1"/>
  <c r="Y101" i="1" l="1"/>
  <c r="Y100" i="1"/>
  <c r="Y99" i="1"/>
  <c r="Y98" i="1"/>
  <c r="Y97" i="1"/>
  <c r="L63" i="1" l="1"/>
  <c r="M63" i="1"/>
  <c r="O63" i="1"/>
  <c r="P63" i="1"/>
  <c r="L64" i="1"/>
  <c r="M64" i="1"/>
  <c r="O64" i="1"/>
  <c r="P64" i="1"/>
  <c r="L65" i="1"/>
  <c r="M65" i="1"/>
  <c r="O65" i="1"/>
  <c r="P65" i="1"/>
  <c r="L66" i="1"/>
  <c r="M66" i="1"/>
  <c r="O66" i="1"/>
  <c r="P66" i="1"/>
  <c r="L67" i="1"/>
  <c r="M67" i="1"/>
  <c r="O67" i="1"/>
  <c r="P67" i="1"/>
  <c r="L68" i="1"/>
  <c r="M68" i="1"/>
  <c r="O68" i="1"/>
  <c r="P68" i="1"/>
  <c r="L69" i="1"/>
  <c r="M69" i="1"/>
  <c r="O69" i="1"/>
  <c r="P69" i="1"/>
  <c r="L70" i="1"/>
  <c r="M70" i="1"/>
  <c r="O70" i="1"/>
  <c r="P70" i="1"/>
  <c r="L71" i="1"/>
  <c r="M71" i="1"/>
  <c r="O71" i="1"/>
  <c r="P71" i="1"/>
  <c r="L72" i="1"/>
  <c r="M72" i="1"/>
  <c r="O72" i="1"/>
  <c r="P72" i="1"/>
  <c r="L73" i="1"/>
  <c r="M73" i="1"/>
  <c r="O73" i="1"/>
  <c r="P73" i="1"/>
  <c r="L74" i="1"/>
  <c r="M74" i="1"/>
  <c r="O74" i="1"/>
  <c r="P74" i="1"/>
  <c r="L75" i="1"/>
  <c r="M75" i="1"/>
  <c r="O75" i="1"/>
  <c r="P75" i="1"/>
  <c r="L76" i="1"/>
  <c r="M76" i="1"/>
  <c r="O76" i="1"/>
  <c r="P76" i="1"/>
  <c r="L77" i="1"/>
  <c r="M77" i="1"/>
  <c r="O77" i="1"/>
  <c r="P77" i="1"/>
  <c r="L78" i="1"/>
  <c r="M78" i="1"/>
  <c r="O78" i="1"/>
  <c r="P78" i="1"/>
  <c r="L79" i="1"/>
  <c r="M79" i="1"/>
  <c r="O79" i="1"/>
  <c r="P79" i="1"/>
  <c r="L80" i="1"/>
  <c r="M80" i="1"/>
  <c r="O80" i="1"/>
  <c r="P80" i="1"/>
  <c r="L81" i="1"/>
  <c r="M81" i="1"/>
  <c r="O81" i="1"/>
  <c r="P81" i="1"/>
  <c r="L82" i="1"/>
  <c r="M82" i="1"/>
  <c r="O82" i="1"/>
  <c r="P82" i="1"/>
  <c r="L83" i="1"/>
  <c r="M83" i="1"/>
  <c r="O83" i="1"/>
  <c r="P83" i="1"/>
  <c r="L84" i="1"/>
  <c r="M84" i="1"/>
  <c r="O84" i="1"/>
  <c r="P84" i="1"/>
  <c r="L85" i="1"/>
  <c r="M85" i="1"/>
  <c r="O85" i="1"/>
  <c r="P85" i="1"/>
  <c r="L86" i="1"/>
  <c r="M86" i="1"/>
  <c r="O86" i="1"/>
  <c r="P86" i="1"/>
  <c r="L87" i="1"/>
  <c r="M87" i="1"/>
  <c r="O87" i="1"/>
  <c r="P87" i="1"/>
  <c r="L88" i="1"/>
  <c r="M88" i="1"/>
  <c r="O88" i="1"/>
  <c r="P88" i="1"/>
  <c r="L89" i="1"/>
  <c r="M89" i="1"/>
  <c r="O89" i="1"/>
  <c r="P89" i="1"/>
  <c r="L90" i="1"/>
  <c r="M90" i="1"/>
  <c r="O90" i="1"/>
  <c r="P90" i="1"/>
  <c r="L91" i="1"/>
  <c r="M91" i="1"/>
  <c r="O91" i="1"/>
  <c r="P91" i="1"/>
  <c r="L92" i="1"/>
  <c r="M92" i="1"/>
  <c r="O92" i="1"/>
  <c r="P92" i="1"/>
  <c r="L93" i="1"/>
  <c r="M93" i="1"/>
  <c r="O93" i="1"/>
  <c r="P93" i="1"/>
  <c r="L95" i="1"/>
  <c r="M95" i="1"/>
  <c r="O95" i="1"/>
  <c r="P95" i="1"/>
  <c r="L96" i="1"/>
  <c r="M96" i="1"/>
  <c r="O96" i="1"/>
  <c r="P96" i="1"/>
  <c r="L97" i="1"/>
  <c r="M97" i="1"/>
  <c r="O97" i="1"/>
  <c r="P97" i="1"/>
  <c r="L98" i="1"/>
  <c r="M98" i="1"/>
  <c r="O98" i="1"/>
  <c r="P98" i="1"/>
  <c r="L99" i="1"/>
  <c r="M99" i="1"/>
  <c r="O99" i="1"/>
  <c r="P99" i="1"/>
  <c r="L100" i="1"/>
  <c r="M100" i="1"/>
  <c r="O100" i="1"/>
  <c r="P100" i="1"/>
  <c r="L101" i="1"/>
  <c r="M101" i="1"/>
  <c r="O101" i="1"/>
  <c r="P101" i="1"/>
  <c r="L102" i="1"/>
  <c r="M102" i="1"/>
  <c r="O102" i="1"/>
  <c r="P102" i="1"/>
  <c r="L103" i="1"/>
  <c r="M103" i="1"/>
  <c r="O103" i="1"/>
  <c r="P103" i="1"/>
  <c r="L104" i="1"/>
  <c r="M104" i="1"/>
  <c r="O104" i="1"/>
  <c r="P104" i="1"/>
  <c r="L105" i="1"/>
  <c r="M105" i="1"/>
  <c r="O105" i="1"/>
  <c r="P105" i="1"/>
  <c r="L106" i="1"/>
  <c r="M106" i="1"/>
  <c r="O106" i="1"/>
  <c r="P106" i="1"/>
  <c r="L107" i="1"/>
  <c r="M107" i="1"/>
  <c r="O107" i="1"/>
  <c r="P107" i="1"/>
  <c r="L108" i="1"/>
  <c r="M108" i="1"/>
  <c r="O108" i="1"/>
  <c r="P108" i="1"/>
  <c r="L109" i="1"/>
  <c r="M109" i="1"/>
  <c r="O109" i="1"/>
  <c r="P109" i="1"/>
  <c r="L110" i="1"/>
  <c r="M110" i="1"/>
  <c r="O110" i="1"/>
  <c r="P110" i="1"/>
  <c r="L111" i="1"/>
  <c r="M111" i="1"/>
  <c r="O111" i="1"/>
  <c r="P111" i="1"/>
  <c r="L112" i="1"/>
  <c r="M112" i="1"/>
  <c r="O112" i="1"/>
  <c r="P112" i="1"/>
  <c r="L113" i="1"/>
  <c r="M113" i="1"/>
  <c r="O113" i="1"/>
  <c r="P113" i="1"/>
  <c r="L114" i="1"/>
  <c r="M114" i="1"/>
  <c r="O114" i="1"/>
  <c r="P114" i="1"/>
  <c r="L115" i="1"/>
  <c r="M115" i="1"/>
  <c r="O115" i="1"/>
  <c r="P115" i="1"/>
  <c r="L116" i="1"/>
  <c r="M116" i="1"/>
  <c r="O116" i="1"/>
  <c r="P116" i="1"/>
  <c r="L117" i="1"/>
  <c r="M117" i="1"/>
  <c r="O117" i="1"/>
  <c r="P117" i="1"/>
  <c r="L118" i="1"/>
  <c r="M118" i="1"/>
  <c r="O118" i="1"/>
  <c r="P118" i="1"/>
  <c r="L119" i="1"/>
  <c r="M119" i="1"/>
  <c r="O119" i="1"/>
  <c r="P119" i="1"/>
  <c r="L120" i="1"/>
  <c r="M120" i="1"/>
  <c r="O120" i="1"/>
  <c r="P120" i="1"/>
  <c r="L121" i="1"/>
  <c r="M121" i="1"/>
  <c r="O121" i="1"/>
  <c r="P121" i="1"/>
  <c r="L122" i="1"/>
  <c r="M122" i="1"/>
  <c r="O122" i="1"/>
  <c r="P122" i="1"/>
  <c r="L123" i="1"/>
  <c r="M123" i="1"/>
  <c r="O123" i="1"/>
  <c r="P123" i="1"/>
  <c r="L124" i="1"/>
  <c r="M124" i="1"/>
  <c r="O124" i="1"/>
  <c r="P124" i="1"/>
  <c r="L126" i="1"/>
  <c r="M126" i="1"/>
  <c r="O126" i="1"/>
  <c r="P126" i="1"/>
  <c r="L127" i="1"/>
  <c r="M127" i="1"/>
  <c r="O127" i="1"/>
  <c r="P127" i="1"/>
  <c r="L128" i="1"/>
  <c r="M128" i="1"/>
  <c r="O128" i="1"/>
  <c r="P128" i="1"/>
  <c r="L129" i="1"/>
  <c r="M129" i="1"/>
  <c r="O129" i="1"/>
  <c r="P129" i="1"/>
  <c r="L35" i="1"/>
  <c r="M35" i="1"/>
  <c r="O35" i="1"/>
  <c r="P35" i="1"/>
  <c r="L36" i="1"/>
  <c r="M36" i="1"/>
  <c r="O36" i="1"/>
  <c r="P36" i="1"/>
  <c r="L37" i="1"/>
  <c r="M37" i="1"/>
  <c r="O37" i="1"/>
  <c r="P37" i="1"/>
  <c r="L38" i="1"/>
  <c r="M38" i="1"/>
  <c r="O38" i="1"/>
  <c r="P38" i="1"/>
  <c r="L39" i="1"/>
  <c r="M39" i="1"/>
  <c r="O39" i="1"/>
  <c r="P39" i="1"/>
  <c r="L40" i="1"/>
  <c r="M40" i="1"/>
  <c r="O40" i="1"/>
  <c r="P40" i="1"/>
  <c r="L41" i="1"/>
  <c r="M41" i="1"/>
  <c r="O41" i="1"/>
  <c r="P41" i="1"/>
  <c r="L42" i="1"/>
  <c r="M42" i="1"/>
  <c r="O42" i="1"/>
  <c r="P42" i="1"/>
  <c r="L43" i="1"/>
  <c r="M43" i="1"/>
  <c r="O43" i="1"/>
  <c r="P43" i="1"/>
  <c r="L44" i="1"/>
  <c r="M44" i="1"/>
  <c r="O44" i="1"/>
  <c r="P44" i="1"/>
  <c r="L45" i="1"/>
  <c r="M45" i="1"/>
  <c r="O45" i="1"/>
  <c r="P45" i="1"/>
  <c r="L46" i="1"/>
  <c r="M46" i="1"/>
  <c r="O46" i="1"/>
  <c r="P46" i="1"/>
  <c r="L47" i="1"/>
  <c r="M47" i="1"/>
  <c r="O47" i="1"/>
  <c r="P47" i="1"/>
  <c r="L48" i="1"/>
  <c r="M48" i="1"/>
  <c r="O48" i="1"/>
  <c r="P48" i="1"/>
  <c r="L49" i="1"/>
  <c r="M49" i="1"/>
  <c r="O49" i="1"/>
  <c r="P49" i="1"/>
  <c r="L50" i="1"/>
  <c r="M50" i="1"/>
  <c r="O50" i="1"/>
  <c r="P50" i="1"/>
  <c r="L51" i="1"/>
  <c r="M51" i="1"/>
  <c r="O51" i="1"/>
  <c r="P51" i="1"/>
  <c r="L52" i="1"/>
  <c r="M52" i="1"/>
  <c r="O52" i="1"/>
  <c r="P52" i="1"/>
  <c r="L53" i="1"/>
  <c r="M53" i="1"/>
  <c r="O53" i="1"/>
  <c r="P53" i="1"/>
  <c r="L54" i="1"/>
  <c r="M54" i="1"/>
  <c r="O54" i="1"/>
  <c r="P54" i="1"/>
  <c r="L55" i="1"/>
  <c r="M55" i="1"/>
  <c r="O55" i="1"/>
  <c r="P55" i="1"/>
  <c r="L56" i="1"/>
  <c r="M56" i="1"/>
  <c r="O56" i="1"/>
  <c r="P56" i="1"/>
  <c r="L57" i="1"/>
  <c r="M57" i="1"/>
  <c r="O57" i="1"/>
  <c r="P57" i="1"/>
  <c r="L58" i="1"/>
  <c r="M58" i="1"/>
  <c r="O58" i="1"/>
  <c r="P58" i="1"/>
  <c r="L59" i="1"/>
  <c r="M59" i="1"/>
  <c r="O59" i="1"/>
  <c r="P59" i="1"/>
  <c r="L60" i="1"/>
  <c r="M60" i="1"/>
  <c r="O60" i="1"/>
  <c r="P60" i="1"/>
  <c r="L61" i="1"/>
  <c r="M61" i="1"/>
  <c r="O61" i="1"/>
  <c r="P61" i="1"/>
  <c r="P34" i="1"/>
  <c r="O34" i="1"/>
  <c r="M34" i="1"/>
  <c r="L34" i="1"/>
  <c r="X101" i="1" l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S101" i="1"/>
  <c r="S100" i="1"/>
  <c r="S99" i="1"/>
  <c r="S98" i="1"/>
  <c r="S97" i="1"/>
  <c r="X68" i="1" l="1"/>
  <c r="S66" i="1"/>
  <c r="X70" i="1" l="1"/>
  <c r="S70" i="1"/>
  <c r="T66" i="1"/>
  <c r="V68" i="1" l="1"/>
  <c r="T68" i="1"/>
  <c r="U68" i="1"/>
  <c r="W68" i="1"/>
  <c r="T69" i="1"/>
  <c r="U69" i="1"/>
  <c r="V69" i="1"/>
  <c r="W69" i="1"/>
  <c r="X69" i="1"/>
  <c r="T70" i="1"/>
  <c r="U70" i="1"/>
  <c r="V70" i="1"/>
  <c r="W70" i="1"/>
  <c r="S69" i="1"/>
  <c r="S68" i="1"/>
  <c r="X67" i="1"/>
  <c r="W67" i="1"/>
  <c r="V67" i="1"/>
  <c r="U67" i="1"/>
  <c r="T67" i="1"/>
  <c r="S67" i="1"/>
  <c r="X66" i="1"/>
  <c r="V66" i="1"/>
  <c r="U66" i="1"/>
  <c r="W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M32" i="1"/>
  <c r="O3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O2" i="1"/>
  <c r="L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Pardeshi, Pavan</author>
    <author>Patireddy, Sreenadha</author>
    <author>Margam, Shrikant</author>
  </authors>
  <commentList>
    <comment ref="E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Weekoff adjusted from February, need to fill timesheet for second sheet</t>
        </r>
      </text>
    </comment>
    <comment ref="E9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>Weekoff Adjusted from January, need to fill timesheet for Second shift.</t>
        </r>
      </text>
    </comment>
    <comment ref="E10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E10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F10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
Support from Mumbai</t>
        </r>
      </text>
    </comment>
    <comment ref="G1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Working in Second shift, CO in May</t>
        </r>
      </text>
    </comment>
    <comment ref="D1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for April, timesheet to be filled as First Shift </t>
        </r>
      </text>
    </comment>
    <comment ref="G1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27 April, Timesheet to be filled as C</t>
        </r>
      </text>
    </comment>
    <comment ref="H12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4th April, Timesheet to be filled as A</t>
        </r>
      </text>
    </comment>
    <comment ref="H12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28th April, Timesheet to be filled as A</t>
        </r>
      </text>
    </comment>
    <comment ref="E15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Pardeshi, Pavan
</t>
        </r>
        <r>
          <rPr>
            <sz val="9"/>
            <color indexed="81"/>
            <rFont val="Tahoma"/>
            <family val="2"/>
          </rPr>
          <t>To be discussed with Avinash</t>
        </r>
      </text>
    </comment>
    <comment ref="E16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 will be compensated in next month, timesheet to be filled as WO</t>
        </r>
      </text>
    </comment>
    <comment ref="D17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Taking CO on 2nd July, timesheet as WO</t>
        </r>
      </text>
    </comment>
    <comment ref="H18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Shift,Timesheet Filled as week off</t>
        </r>
      </text>
    </comment>
    <comment ref="D19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JUNE, TIMESHEET TO BE FILLED AS "C"</t>
        </r>
      </text>
    </comment>
    <comment ref="H19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Pardeshi, Pavan:Co for 28 June, Timesheet Second Shift</t>
        </r>
      </text>
    </comment>
    <comment ref="D2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Working in Second shift,
CO in next month. Timesheet to be filled as WO</t>
        </r>
      </text>
    </comment>
    <comment ref="G228" authorId="0" shapeId="0" xr:uid="{AB518CDC-6930-4FD0-A66A-D72939B9DDA9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 EL applied for last month</t>
        </r>
      </text>
    </comment>
    <comment ref="E247" authorId="2" shapeId="0" xr:uid="{8A8DB65F-CCF8-4D47-9D53-DC302A8C2DA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Avinash will take CO in next month</t>
        </r>
      </text>
    </comment>
    <comment ref="Y255" authorId="2" shapeId="0" xr:uid="{DEC9C944-BF20-4198-9FCA-F7859BCA584B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Need to check for 1 day</t>
        </r>
      </text>
    </comment>
    <comment ref="H278" authorId="2" shapeId="0" xr:uid="{0B4A8314-A6AB-448E-BCE2-6665324D651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9" authorId="0" shapeId="0" xr:uid="{A5D85840-A607-4D10-8F63-368983E5A9BF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aug, timesheet to be filled as C Shift</t>
        </r>
      </text>
    </comment>
    <comment ref="H279" authorId="2" shapeId="0" xr:uid="{3EAA95B4-D439-49DC-A465-7E3BEBAC19A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6" authorId="2" shapeId="0" xr:uid="{F26EEB7C-60E0-4F51-ACD9-CFB430EDACDE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D308" authorId="2" shapeId="0" xr:uid="{FBD13D8E-AE02-43D6-B024-6C0A4BAC3788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E332" authorId="2" shapeId="0" xr:uid="{8311E6CF-1D84-44E9-A10B-8541A5C11A1A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Sat night for prod change</t>
        </r>
      </text>
    </comment>
    <comment ref="H344" authorId="2" shapeId="0" xr:uid="{C98A9FC8-4810-498A-89B2-3864F4504D6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Sreenadha came in Avinash shift due to Avinash is on leave</t>
        </r>
      </text>
    </comment>
    <comment ref="H345" authorId="2" shapeId="0" xr:uid="{51A6FDE8-6F8E-48B5-BD23-D9E2A1BDD2DE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Sreenadha came in Avinash shift due to Avinash is on leave</t>
        </r>
      </text>
    </comment>
    <comment ref="F374" authorId="2" shapeId="0" xr:uid="{09F88F3E-662F-4BDB-A574-7DD54140BF0D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Last 1 month missed to apply leave</t>
        </r>
      </text>
    </comment>
    <comment ref="H393" authorId="2" shapeId="0" xr:uid="{4FA5AF5B-2327-43D6-8B37-41F4E865EDB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4" authorId="2" shapeId="0" xr:uid="{9C376B44-8C18-4D3A-9635-2AB51142B921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5" authorId="2" shapeId="0" xr:uid="{992E8197-9A91-4B75-A2C4-296919138F2C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need to adjust
</t>
        </r>
      </text>
    </comment>
    <comment ref="E430" authorId="2" shapeId="0" xr:uid="{AA946617-5667-464C-A00E-EF65FC8D025F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24th Jan worked as night</t>
        </r>
      </text>
    </comment>
    <comment ref="H447" authorId="2" shapeId="0" xr:uid="{92B5C3F6-15EB-484B-85E1-2F1B22E1224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for 10th March, 2nd shift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smargam</author>
    <author>Pardeshi, Pavan</author>
    <author>Patireddy, Sreenadha</author>
    <author>Margam, Shrikant</author>
  </authors>
  <commentList>
    <comment ref="E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Avinash will take comp off in next month</t>
        </r>
      </text>
    </comment>
    <comment ref="E3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Weekoff adjusted from February, need to fill timesheet for second sheet</t>
        </r>
      </text>
    </comment>
    <comment ref="E3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>Weekoff Adjusted from January, need to fill timesheet for Second shift.</t>
        </r>
      </text>
    </comment>
    <comment ref="H4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will take comp-off in next month</t>
        </r>
      </text>
    </comment>
    <comment ref="E4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E47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 Support from Mumbai</t>
        </r>
      </text>
    </comment>
    <comment ref="F47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Shutdown in Pune,
Support from Mumbai</t>
        </r>
      </text>
    </comment>
    <comment ref="H5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smargam:</t>
        </r>
        <r>
          <rPr>
            <sz val="9"/>
            <color indexed="81"/>
            <rFont val="Tahoma"/>
            <family val="2"/>
          </rPr>
          <t xml:space="preserve">
will take comp-off in next month
</t>
        </r>
      </text>
    </comment>
    <comment ref="D6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for April, timesheet to be filled as A</t>
        </r>
      </text>
    </comment>
    <comment ref="G6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27 April, Timesheet to be filled as C</t>
        </r>
      </text>
    </comment>
    <comment ref="H67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4th April, Timesheet to be filled as A</t>
        </r>
      </text>
    </comment>
    <comment ref="H68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Patireddy, Sreenadha:</t>
        </r>
        <r>
          <rPr>
            <sz val="9"/>
            <color indexed="81"/>
            <rFont val="Tahoma"/>
            <family val="2"/>
          </rPr>
          <t xml:space="preserve">
CO from 28th April, Timesheet to be filled as A</t>
        </r>
      </text>
    </comment>
    <comment ref="G167" authorId="1" shapeId="0" xr:uid="{4AF10886-E701-4282-B619-267A25AE6A6A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Worked in Second shift, EL applied for last month</t>
        </r>
      </text>
    </comment>
    <comment ref="H216" authorId="3" shapeId="0" xr:uid="{D84EF0B9-0286-4712-A38A-8A895124484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7" authorId="3" shapeId="0" xr:uid="{602636DA-0BB6-42AC-840E-53EBF34FC7B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8" authorId="1" shapeId="0" xr:uid="{B9D68CA6-AA5F-49CB-BB58-46C97A306C28}">
      <text>
        <r>
          <rPr>
            <b/>
            <sz val="9"/>
            <color indexed="81"/>
            <rFont val="Tahoma"/>
            <family val="2"/>
          </rPr>
          <t>Pardeshi, Pavan:</t>
        </r>
        <r>
          <rPr>
            <sz val="9"/>
            <color indexed="81"/>
            <rFont val="Tahoma"/>
            <family val="2"/>
          </rPr>
          <t xml:space="preserve">
CO from aug, timesheet to be filled as C Shift</t>
        </r>
      </text>
    </comment>
    <comment ref="D247" authorId="3" shapeId="0" xr:uid="{917A4614-9D74-4842-B99A-7853E0210C70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CO from July
</t>
        </r>
      </text>
    </comment>
    <comment ref="E297" authorId="3" shapeId="0" xr:uid="{3D09750D-15CC-4385-B1B9-8E8D682D6255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F297" authorId="3" shapeId="0" xr:uid="{4BE9108A-8325-4153-9A84-E8335A44FA2B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F298" authorId="3" shapeId="0" xr:uid="{9289B3D3-88D8-464F-92C6-B1522839F5F7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Y301" authorId="3" shapeId="0" xr:uid="{6EC190CB-8F80-44FF-B0D7-305C43C8A7EC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Y302" authorId="3" shapeId="0" xr:uid="{58574C0E-6D73-4CA3-A415-DCED0B02A4B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1st Dec</t>
        </r>
      </text>
    </comment>
    <comment ref="Z302" authorId="3" shapeId="0" xr:uid="{BC8CF2FC-6098-4F7A-8E46-68A4000D00B9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D303" authorId="3" shapeId="0" xr:uid="{6B63B124-8EA2-4BFA-91AE-A1FA1C29EEF2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25th Dec</t>
        </r>
      </text>
    </comment>
    <comment ref="G310" authorId="3" shapeId="0" xr:uid="{E03185B6-3569-4FD0-8317-D754374BB3B3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2nd Dec</t>
        </r>
      </text>
    </comment>
    <comment ref="F313" authorId="3" shapeId="0" xr:uid="{65A65287-2A6B-46D3-989D-178F3F7C3B3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Worked on 25th Dec</t>
        </r>
      </text>
    </comment>
    <comment ref="F314" authorId="3" shapeId="0" xr:uid="{CF58A32B-E382-4153-B56B-7F9616076DCF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Last month missed 1 EL to apply</t>
        </r>
      </text>
    </comment>
    <comment ref="B317" authorId="3" shapeId="0" xr:uid="{763A5324-610F-499B-81BD-C8BCD064F326}">
      <text>
        <r>
          <rPr>
            <b/>
            <sz val="9"/>
            <color indexed="81"/>
            <rFont val="Tahoma"/>
            <family val="2"/>
          </rPr>
          <t>Margam, Shrikant:</t>
        </r>
        <r>
          <rPr>
            <sz val="9"/>
            <color indexed="81"/>
            <rFont val="Tahoma"/>
            <family val="2"/>
          </rPr>
          <t xml:space="preserve">
Wirked on 25th Dec</t>
        </r>
      </text>
    </comment>
  </commentList>
</comments>
</file>

<file path=xl/sharedStrings.xml><?xml version="1.0" encoding="utf-8"?>
<sst xmlns="http://schemas.openxmlformats.org/spreadsheetml/2006/main" count="5202" uniqueCount="37">
  <si>
    <t>Date</t>
  </si>
  <si>
    <t>Shrikant</t>
  </si>
  <si>
    <t>Jyotiram</t>
  </si>
  <si>
    <t>Ajit</t>
  </si>
  <si>
    <t>Avinash</t>
  </si>
  <si>
    <t>WO</t>
  </si>
  <si>
    <t>D</t>
  </si>
  <si>
    <t>C</t>
  </si>
  <si>
    <t>A</t>
  </si>
  <si>
    <t>Akshay</t>
  </si>
  <si>
    <t>Pavan</t>
  </si>
  <si>
    <t>EL</t>
  </si>
  <si>
    <t>Week Off</t>
  </si>
  <si>
    <t>Sreenadha</t>
  </si>
  <si>
    <t>CO</t>
  </si>
  <si>
    <t>G1</t>
  </si>
  <si>
    <t>PL</t>
  </si>
  <si>
    <t>NX</t>
  </si>
  <si>
    <t>Morning</t>
  </si>
  <si>
    <t>Second</t>
  </si>
  <si>
    <t>Night</t>
  </si>
  <si>
    <t>Total</t>
  </si>
  <si>
    <t>Shrikant Margam</t>
  </si>
  <si>
    <t>Ajit Sinha</t>
  </si>
  <si>
    <t>Avinash Karimikonda</t>
  </si>
  <si>
    <t>Akshay C</t>
  </si>
  <si>
    <t>Sreenadha Patireddy</t>
  </si>
  <si>
    <t>Pavan Pardeshi</t>
  </si>
  <si>
    <t>1+G392+O347:O347:V354</t>
  </si>
  <si>
    <t>Pavan S</t>
  </si>
  <si>
    <t>G</t>
  </si>
  <si>
    <t>Feb</t>
  </si>
  <si>
    <t>Pavan Sakhireddy</t>
  </si>
  <si>
    <t>Pramod</t>
  </si>
  <si>
    <t>Charan</t>
  </si>
  <si>
    <t>Pallavi</t>
  </si>
  <si>
    <t>s checking in anoth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</si>
</sst>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6" fillId="3" borderId="2" xfId="4" applyFont="1" applyFill="1" applyBorder="1" applyAlignment="1">
      <alignment horizontal="center"/>
    </xf>
    <xf numFmtId="0" fontId="7" fillId="0" borderId="0" xfId="0" applyFont="1"/>
    <xf numFmtId="164" fontId="8" fillId="0" borderId="2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7" borderId="2" xfId="5" applyFont="1" applyFill="1" applyBorder="1" applyAlignment="1">
      <alignment horizontal="center"/>
    </xf>
    <xf numFmtId="0" fontId="7" fillId="0" borderId="2" xfId="0" applyFont="1" applyBorder="1"/>
    <xf numFmtId="164" fontId="8" fillId="6" borderId="2" xfId="2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64" fontId="8" fillId="7" borderId="2" xfId="2" applyNumberFormat="1" applyFont="1" applyFill="1" applyBorder="1" applyAlignment="1">
      <alignment horizontal="center"/>
    </xf>
    <xf numFmtId="0" fontId="6" fillId="3" borderId="7" xfId="4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11" fillId="2" borderId="1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11" fillId="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4" fontId="13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164" fontId="13" fillId="0" borderId="2" xfId="2" applyNumberFormat="1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164" fontId="14" fillId="5" borderId="2" xfId="3" applyNumberFormat="1" applyFont="1" applyFill="1" applyBorder="1" applyAlignment="1">
      <alignment horizontal="center"/>
    </xf>
    <xf numFmtId="0" fontId="14" fillId="5" borderId="2" xfId="3" applyFont="1" applyFill="1" applyBorder="1" applyAlignment="1">
      <alignment horizontal="center"/>
    </xf>
    <xf numFmtId="0" fontId="12" fillId="0" borderId="5" xfId="0" applyFont="1" applyBorder="1"/>
    <xf numFmtId="164" fontId="13" fillId="6" borderId="2" xfId="2" applyNumberFormat="1" applyFont="1" applyFill="1" applyBorder="1" applyAlignment="1">
      <alignment horizontal="center"/>
    </xf>
    <xf numFmtId="0" fontId="14" fillId="6" borderId="2" xfId="3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4" fillId="7" borderId="2" xfId="3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64" fontId="13" fillId="0" borderId="0" xfId="2" applyNumberFormat="1" applyFont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4" fontId="13" fillId="7" borderId="2" xfId="2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/>
    <xf numFmtId="0" fontId="6" fillId="3" borderId="2" xfId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0" borderId="2" xfId="0" applyFont="1" applyBorder="1"/>
    <xf numFmtId="164" fontId="13" fillId="7" borderId="0" xfId="2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13" fillId="7" borderId="8" xfId="2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2" fillId="0" borderId="9" xfId="0" applyFont="1" applyBorder="1"/>
    <xf numFmtId="0" fontId="12" fillId="0" borderId="6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0" borderId="0" xfId="0" applyFont="1"/>
    <xf numFmtId="164" fontId="8" fillId="7" borderId="0" xfId="2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164" fontId="9" fillId="7" borderId="2" xfId="3" applyNumberFormat="1" applyFont="1" applyFill="1" applyBorder="1" applyAlignment="1">
      <alignment horizontal="center"/>
    </xf>
    <xf numFmtId="164" fontId="19" fillId="7" borderId="2" xfId="3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5" fillId="0" borderId="8" xfId="0" applyFont="1" applyBorder="1"/>
    <xf numFmtId="164" fontId="8" fillId="7" borderId="8" xfId="2" applyNumberFormat="1" applyFont="1" applyFill="1" applyBorder="1" applyAlignment="1">
      <alignment horizontal="center"/>
    </xf>
    <xf numFmtId="164" fontId="8" fillId="7" borderId="10" xfId="2" applyNumberFormat="1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4" fontId="0" fillId="0" borderId="2" xfId="0" applyNumberFormat="1" applyBorder="1"/>
    <xf numFmtId="17" fontId="5" fillId="0" borderId="2" xfId="0" applyNumberFormat="1" applyFont="1" applyBorder="1" applyAlignment="1">
      <alignment horizontal="center"/>
    </xf>
    <xf numFmtId="164" fontId="13" fillId="0" borderId="4" xfId="2" applyNumberFormat="1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17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6">
    <cellStyle name="Normal" xfId="0" builtinId="0"/>
    <cellStyle name="Normal 2 2" xfId="1" xr:uid="{00000000-0005-0000-0000-000001000000}"/>
    <cellStyle name="Normal 2 2 2" xfId="4" xr:uid="{00000000-0005-0000-0000-000002000000}"/>
    <cellStyle name="Normal 3" xfId="3" xr:uid="{00000000-0005-0000-0000-000003000000}"/>
    <cellStyle name="Normal 3 2" xfId="5" xr:uid="{00000000-0005-0000-0000-000004000000}"/>
    <cellStyle name="Normal_May 2009 Shift Shedule" xfId="2" xr:uid="{00000000-0005-0000-0000-000005000000}"/>
  </cellStyles>
  <dxfs count="15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argam\AppData\Local\Microsoft\Windows\INetCache\Content.Outlook\9EB0YVNF\Shift%20Allowance%20Details%20for%20NOV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hift Allowance"/>
      <sheetName val="Shift Allowance -Middleware"/>
    </sheetNames>
    <sheetDataSet>
      <sheetData sheetId="0" refreshError="1"/>
      <sheetData sheetId="1" refreshError="1">
        <row r="1">
          <cell r="F1">
            <v>43408</v>
          </cell>
          <cell r="J1">
            <v>43415</v>
          </cell>
          <cell r="N1">
            <v>43422</v>
          </cell>
          <cell r="R1">
            <v>43429</v>
          </cell>
          <cell r="V1">
            <v>43434</v>
          </cell>
        </row>
        <row r="3">
          <cell r="C3">
            <v>0</v>
          </cell>
          <cell r="K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</row>
        <row r="4">
          <cell r="D4">
            <v>0</v>
          </cell>
          <cell r="H4">
            <v>0</v>
          </cell>
          <cell r="K4">
            <v>0</v>
          </cell>
          <cell r="M4">
            <v>0</v>
          </cell>
          <cell r="O4">
            <v>0</v>
          </cell>
          <cell r="S4">
            <v>0</v>
          </cell>
        </row>
        <row r="5">
          <cell r="C5">
            <v>0</v>
          </cell>
          <cell r="G5">
            <v>0</v>
          </cell>
        </row>
        <row r="10">
          <cell r="C10">
            <v>0</v>
          </cell>
          <cell r="D10">
            <v>0</v>
          </cell>
          <cell r="G10">
            <v>0</v>
          </cell>
          <cell r="I10">
            <v>0</v>
          </cell>
          <cell r="K10">
            <v>0</v>
          </cell>
          <cell r="L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E11">
            <v>0</v>
          </cell>
          <cell r="I11">
            <v>2</v>
          </cell>
          <cell r="Q11">
            <v>0</v>
          </cell>
          <cell r="U11">
            <v>0</v>
          </cell>
        </row>
        <row r="12">
          <cell r="D12">
            <v>0</v>
          </cell>
          <cell r="G12">
            <v>3</v>
          </cell>
          <cell r="H12">
            <v>0</v>
          </cell>
          <cell r="M12">
            <v>0</v>
          </cell>
          <cell r="Q12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workbookViewId="0">
      <pane ySplit="1" topLeftCell="A457" activePane="bottomLeft" state="frozen"/>
      <selection pane="bottomLeft" activeCell="D454" sqref="D454"/>
    </sheetView>
  </sheetViews>
  <sheetFormatPr defaultColWidth="9.140625" defaultRowHeight="15" x14ac:dyDescent="0.25"/>
  <cols>
    <col min="1" max="1" width="11.42578125" style="27" customWidth="1"/>
    <col min="2" max="2" width="11.5703125" style="27" customWidth="1"/>
    <col min="3" max="3" width="10" style="27" customWidth="1"/>
    <col min="4" max="4" width="10.7109375" style="27" customWidth="1"/>
    <col min="5" max="6" width="9.140625" style="27"/>
    <col min="7" max="7" width="11" style="27" customWidth="1"/>
    <col min="8" max="11" width="11.7109375" style="27" customWidth="1"/>
    <col min="12" max="12" width="9.85546875" style="27" customWidth="1"/>
    <col min="13" max="13" width="9.85546875" style="27" bestFit="1" customWidth="1"/>
    <col min="14" max="14" width="6.7109375" style="27" customWidth="1"/>
    <col min="15" max="15" width="8.28515625" style="27" customWidth="1"/>
    <col min="16" max="16" width="8.7109375" style="27" customWidth="1"/>
    <col min="17" max="17" width="9.140625" style="27"/>
    <col min="18" max="18" width="9.85546875" style="27" customWidth="1"/>
    <col min="19" max="19" width="9.140625" style="27"/>
    <col min="20" max="20" width="8.7109375" style="27" customWidth="1"/>
    <col min="21" max="21" width="6.7109375" style="27" customWidth="1"/>
    <col min="22" max="22" width="8.5703125" style="27" customWidth="1"/>
    <col min="23" max="23" width="9.140625" style="27"/>
    <col min="24" max="24" width="6.7109375" style="27" customWidth="1"/>
    <col min="25" max="25" width="9" style="27" customWidth="1"/>
    <col min="26" max="16384" width="9.140625" style="27"/>
  </cols>
  <sheetData>
    <row r="1" spans="1:18" ht="15.75" x14ac:dyDescent="0.3">
      <c r="A1" s="23" t="s">
        <v>0</v>
      </c>
      <c r="B1" s="24" t="s">
        <v>1</v>
      </c>
      <c r="C1" s="53" t="s">
        <v>29</v>
      </c>
      <c r="D1" s="24" t="s">
        <v>3</v>
      </c>
      <c r="E1" s="24" t="s">
        <v>4</v>
      </c>
      <c r="F1" s="24" t="s">
        <v>9</v>
      </c>
      <c r="G1" s="24" t="s">
        <v>10</v>
      </c>
      <c r="H1" s="24" t="s">
        <v>13</v>
      </c>
      <c r="I1" s="53" t="s">
        <v>33</v>
      </c>
      <c r="J1" s="53" t="s">
        <v>34</v>
      </c>
      <c r="K1" s="53" t="s">
        <v>35</v>
      </c>
      <c r="L1" s="24" t="s">
        <v>8</v>
      </c>
      <c r="M1" s="24" t="s">
        <v>7</v>
      </c>
      <c r="N1" s="53" t="s">
        <v>17</v>
      </c>
      <c r="O1" s="24" t="s">
        <v>6</v>
      </c>
      <c r="P1" s="24" t="s">
        <v>5</v>
      </c>
      <c r="Q1" s="25"/>
      <c r="R1" s="26"/>
    </row>
    <row r="2" spans="1:18" ht="15.75" x14ac:dyDescent="0.3">
      <c r="A2" s="28">
        <v>43101</v>
      </c>
      <c r="B2" s="29" t="s">
        <v>5</v>
      </c>
      <c r="C2" s="29" t="s">
        <v>5</v>
      </c>
      <c r="D2" s="29" t="s">
        <v>6</v>
      </c>
      <c r="E2" s="29" t="s">
        <v>7</v>
      </c>
      <c r="F2" s="29" t="s">
        <v>8</v>
      </c>
      <c r="G2" s="30"/>
      <c r="H2" s="30"/>
      <c r="I2" s="30"/>
      <c r="J2" s="30"/>
      <c r="K2" s="30"/>
      <c r="L2" s="31">
        <f>COUNTIF(B2:G2,"A")</f>
        <v>1</v>
      </c>
      <c r="M2" s="31">
        <f>COUNTIF(B2:G2,"C")</f>
        <v>1</v>
      </c>
      <c r="N2" s="31"/>
      <c r="O2" s="31">
        <f>COUNTIF(B2:G2,"D")</f>
        <v>1</v>
      </c>
      <c r="P2" s="31">
        <f>COUNTIF(B2:G2,"WO")</f>
        <v>2</v>
      </c>
      <c r="Q2" s="26"/>
    </row>
    <row r="3" spans="1:18" ht="15.75" x14ac:dyDescent="0.3">
      <c r="A3" s="32">
        <v>43102</v>
      </c>
      <c r="B3" s="33" t="s">
        <v>7</v>
      </c>
      <c r="C3" s="33" t="s">
        <v>7</v>
      </c>
      <c r="D3" s="33" t="s">
        <v>6</v>
      </c>
      <c r="E3" s="33" t="s">
        <v>7</v>
      </c>
      <c r="F3" s="33" t="s">
        <v>8</v>
      </c>
      <c r="G3" s="30"/>
      <c r="H3" s="30"/>
      <c r="I3" s="30"/>
      <c r="J3" s="30"/>
      <c r="K3" s="30"/>
      <c r="L3" s="31">
        <f>COUNTIF(B3:G3,"A")</f>
        <v>1</v>
      </c>
      <c r="M3" s="31">
        <f>COUNTIF(B3:G3,"C")</f>
        <v>3</v>
      </c>
      <c r="N3" s="31"/>
      <c r="O3" s="31">
        <f>COUNTIF(B3:G3,"D")</f>
        <v>1</v>
      </c>
      <c r="P3" s="31">
        <f>COUNTIF(B3:G3,"WO")</f>
        <v>0</v>
      </c>
      <c r="Q3" s="26"/>
    </row>
    <row r="4" spans="1:18" ht="15.75" x14ac:dyDescent="0.3">
      <c r="A4" s="32">
        <v>43103</v>
      </c>
      <c r="B4" s="33" t="s">
        <v>7</v>
      </c>
      <c r="C4" s="33" t="s">
        <v>7</v>
      </c>
      <c r="D4" s="33" t="s">
        <v>6</v>
      </c>
      <c r="E4" s="33" t="s">
        <v>7</v>
      </c>
      <c r="F4" s="33" t="s">
        <v>8</v>
      </c>
      <c r="G4" s="30"/>
      <c r="H4" s="30"/>
      <c r="I4" s="30"/>
      <c r="J4" s="30"/>
      <c r="K4" s="30"/>
      <c r="L4" s="31">
        <f>COUNTIF(B4:G4,"A")</f>
        <v>1</v>
      </c>
      <c r="M4" s="31">
        <f>COUNTIF(B4:G4,"C")</f>
        <v>3</v>
      </c>
      <c r="N4" s="31"/>
      <c r="O4" s="31">
        <f>COUNTIF(B4:G4,"D")</f>
        <v>1</v>
      </c>
      <c r="P4" s="31">
        <f>COUNTIF(B4:G4,"WO")</f>
        <v>0</v>
      </c>
      <c r="Q4" s="26"/>
    </row>
    <row r="5" spans="1:18" ht="15.75" x14ac:dyDescent="0.3">
      <c r="A5" s="32">
        <v>43104</v>
      </c>
      <c r="B5" s="33" t="s">
        <v>7</v>
      </c>
      <c r="C5" s="33" t="s">
        <v>7</v>
      </c>
      <c r="D5" s="33" t="s">
        <v>6</v>
      </c>
      <c r="E5" s="33" t="s">
        <v>5</v>
      </c>
      <c r="F5" s="33" t="s">
        <v>8</v>
      </c>
      <c r="G5" s="30"/>
      <c r="H5" s="30"/>
      <c r="I5" s="30"/>
      <c r="J5" s="30"/>
      <c r="K5" s="30"/>
      <c r="L5" s="31">
        <f>COUNTIF(B5:G5,"A")</f>
        <v>1</v>
      </c>
      <c r="M5" s="31">
        <f>COUNTIF(B5:G5,"C")</f>
        <v>2</v>
      </c>
      <c r="N5" s="31"/>
      <c r="O5" s="31">
        <f>COUNTIF(B5:G5,"D")</f>
        <v>1</v>
      </c>
      <c r="P5" s="31">
        <f>COUNTIF(B5:G5,"WO")</f>
        <v>1</v>
      </c>
      <c r="Q5" s="26"/>
    </row>
    <row r="6" spans="1:18" ht="15.75" x14ac:dyDescent="0.3">
      <c r="A6" s="32">
        <v>43105</v>
      </c>
      <c r="B6" s="33" t="s">
        <v>5</v>
      </c>
      <c r="C6" s="33" t="s">
        <v>7</v>
      </c>
      <c r="D6" s="33" t="s">
        <v>6</v>
      </c>
      <c r="E6" s="33" t="s">
        <v>5</v>
      </c>
      <c r="F6" s="33" t="s">
        <v>8</v>
      </c>
      <c r="G6" s="30"/>
      <c r="H6" s="30"/>
      <c r="I6" s="30"/>
      <c r="J6" s="30"/>
      <c r="K6" s="30"/>
      <c r="L6" s="31">
        <f>COUNTIF(B6:G6,"A")</f>
        <v>1</v>
      </c>
      <c r="M6" s="31">
        <f>COUNTIF(B6:G6,"C")</f>
        <v>1</v>
      </c>
      <c r="N6" s="31"/>
      <c r="O6" s="31">
        <f>COUNTIF(B6:G6,"D")</f>
        <v>1</v>
      </c>
      <c r="P6" s="31">
        <f>COUNTIF(B6:G6,"WO")</f>
        <v>2</v>
      </c>
      <c r="Q6" s="26"/>
    </row>
    <row r="7" spans="1:18" ht="15.75" x14ac:dyDescent="0.3">
      <c r="A7" s="34">
        <v>43106</v>
      </c>
      <c r="B7" s="35" t="s">
        <v>7</v>
      </c>
      <c r="C7" s="35" t="s">
        <v>5</v>
      </c>
      <c r="D7" s="35" t="s">
        <v>5</v>
      </c>
      <c r="E7" s="35" t="s">
        <v>8</v>
      </c>
      <c r="F7" s="35" t="s">
        <v>5</v>
      </c>
      <c r="G7" s="30"/>
      <c r="H7" s="30"/>
      <c r="I7" s="30"/>
      <c r="J7" s="30"/>
      <c r="K7" s="30"/>
      <c r="L7" s="31">
        <f>COUNTIF(B7:G7,"A")</f>
        <v>1</v>
      </c>
      <c r="M7" s="31">
        <f>COUNTIF(B7:G7,"C")</f>
        <v>1</v>
      </c>
      <c r="N7" s="31"/>
      <c r="O7" s="31">
        <f>COUNTIF(B7:G7,"D")</f>
        <v>0</v>
      </c>
      <c r="P7" s="31">
        <f>COUNTIF(B7:G7,"WO")</f>
        <v>3</v>
      </c>
      <c r="Q7" s="26"/>
    </row>
    <row r="8" spans="1:18" ht="15.75" x14ac:dyDescent="0.3">
      <c r="A8" s="34">
        <v>43107</v>
      </c>
      <c r="B8" s="35" t="s">
        <v>7</v>
      </c>
      <c r="C8" s="35" t="s">
        <v>5</v>
      </c>
      <c r="D8" s="35" t="s">
        <v>5</v>
      </c>
      <c r="E8" s="35" t="s">
        <v>8</v>
      </c>
      <c r="F8" s="35" t="s">
        <v>5</v>
      </c>
      <c r="G8" s="30"/>
      <c r="H8" s="30"/>
      <c r="I8" s="30"/>
      <c r="J8" s="30"/>
      <c r="K8" s="30"/>
      <c r="L8" s="31">
        <f>COUNTIF(B8:G8,"A")</f>
        <v>1</v>
      </c>
      <c r="M8" s="31">
        <f>COUNTIF(B8:G8,"C")</f>
        <v>1</v>
      </c>
      <c r="N8" s="31"/>
      <c r="O8" s="31">
        <f>COUNTIF(B8:G8,"D")</f>
        <v>0</v>
      </c>
      <c r="P8" s="31">
        <f>COUNTIF(B8:G8,"WO")</f>
        <v>3</v>
      </c>
      <c r="Q8" s="26"/>
    </row>
    <row r="9" spans="1:18" ht="15.75" x14ac:dyDescent="0.3">
      <c r="A9" s="32">
        <v>43108</v>
      </c>
      <c r="B9" s="33" t="s">
        <v>5</v>
      </c>
      <c r="C9" s="33" t="s">
        <v>6</v>
      </c>
      <c r="D9" s="33" t="s">
        <v>8</v>
      </c>
      <c r="E9" s="33" t="s">
        <v>7</v>
      </c>
      <c r="F9" s="33" t="s">
        <v>7</v>
      </c>
      <c r="G9" s="30"/>
      <c r="H9" s="30"/>
      <c r="I9" s="30"/>
      <c r="J9" s="30"/>
      <c r="K9" s="30"/>
      <c r="L9" s="31">
        <f>COUNTIF(B9:G9,"A")</f>
        <v>1</v>
      </c>
      <c r="M9" s="31">
        <f>COUNTIF(B9:G9,"C")</f>
        <v>2</v>
      </c>
      <c r="N9" s="31"/>
      <c r="O9" s="31">
        <f>COUNTIF(B9:G9,"D")</f>
        <v>1</v>
      </c>
      <c r="P9" s="31">
        <f>COUNTIF(B9:G9,"WO")</f>
        <v>1</v>
      </c>
      <c r="Q9" s="26"/>
    </row>
    <row r="10" spans="1:18" ht="15.75" x14ac:dyDescent="0.3">
      <c r="A10" s="32">
        <v>43109</v>
      </c>
      <c r="B10" s="33" t="s">
        <v>7</v>
      </c>
      <c r="C10" s="33" t="s">
        <v>6</v>
      </c>
      <c r="D10" s="33" t="s">
        <v>8</v>
      </c>
      <c r="E10" s="33" t="s">
        <v>5</v>
      </c>
      <c r="F10" s="33" t="s">
        <v>7</v>
      </c>
      <c r="G10" s="30"/>
      <c r="H10" s="30"/>
      <c r="I10" s="30"/>
      <c r="J10" s="30"/>
      <c r="K10" s="30"/>
      <c r="L10" s="31">
        <f>COUNTIF(B10:G10,"A")</f>
        <v>1</v>
      </c>
      <c r="M10" s="31">
        <f>COUNTIF(B10:G10,"C")</f>
        <v>2</v>
      </c>
      <c r="N10" s="31"/>
      <c r="O10" s="31">
        <f>COUNTIF(B10:G10,"D")</f>
        <v>1</v>
      </c>
      <c r="P10" s="31">
        <f>COUNTIF(B10:G10,"WO")</f>
        <v>1</v>
      </c>
      <c r="Q10" s="26"/>
    </row>
    <row r="11" spans="1:18" ht="15.75" x14ac:dyDescent="0.3">
      <c r="A11" s="32">
        <v>43110</v>
      </c>
      <c r="B11" s="33" t="s">
        <v>7</v>
      </c>
      <c r="C11" s="33" t="s">
        <v>6</v>
      </c>
      <c r="D11" s="33" t="s">
        <v>8</v>
      </c>
      <c r="E11" s="33" t="s">
        <v>8</v>
      </c>
      <c r="F11" s="33" t="s">
        <v>7</v>
      </c>
      <c r="G11" s="30"/>
      <c r="H11" s="30"/>
      <c r="I11" s="30"/>
      <c r="J11" s="30"/>
      <c r="K11" s="30"/>
      <c r="L11" s="31">
        <f>COUNTIF(B11:G11,"A")</f>
        <v>2</v>
      </c>
      <c r="M11" s="31">
        <f>COUNTIF(B11:G11,"C")</f>
        <v>2</v>
      </c>
      <c r="N11" s="31"/>
      <c r="O11" s="31">
        <f>COUNTIF(B11:G11,"D")</f>
        <v>1</v>
      </c>
      <c r="P11" s="31">
        <f>COUNTIF(B11:G11,"WO")</f>
        <v>0</v>
      </c>
      <c r="Q11" s="26"/>
    </row>
    <row r="12" spans="1:18" ht="15.75" x14ac:dyDescent="0.3">
      <c r="A12" s="32">
        <v>43111</v>
      </c>
      <c r="B12" s="33" t="s">
        <v>7</v>
      </c>
      <c r="C12" s="33" t="s">
        <v>6</v>
      </c>
      <c r="D12" s="33" t="s">
        <v>5</v>
      </c>
      <c r="E12" s="33" t="s">
        <v>8</v>
      </c>
      <c r="F12" s="33" t="s">
        <v>5</v>
      </c>
      <c r="G12" s="30"/>
      <c r="H12" s="30"/>
      <c r="I12" s="30"/>
      <c r="J12" s="30"/>
      <c r="K12" s="30"/>
      <c r="L12" s="31">
        <f>COUNTIF(B12:G12,"A")</f>
        <v>1</v>
      </c>
      <c r="M12" s="31">
        <f>COUNTIF(B12:G12,"C")</f>
        <v>1</v>
      </c>
      <c r="N12" s="31"/>
      <c r="O12" s="31">
        <f>COUNTIF(B12:G12,"D")</f>
        <v>1</v>
      </c>
      <c r="P12" s="31">
        <f>COUNTIF(B12:G12,"WO")</f>
        <v>2</v>
      </c>
      <c r="Q12" s="26"/>
    </row>
    <row r="13" spans="1:18" ht="15.75" x14ac:dyDescent="0.3">
      <c r="A13" s="32">
        <v>43112</v>
      </c>
      <c r="B13" s="33" t="s">
        <v>7</v>
      </c>
      <c r="C13" s="33" t="s">
        <v>6</v>
      </c>
      <c r="D13" s="33" t="s">
        <v>5</v>
      </c>
      <c r="E13" s="33" t="s">
        <v>8</v>
      </c>
      <c r="F13" s="33" t="s">
        <v>5</v>
      </c>
      <c r="G13" s="30"/>
      <c r="H13" s="30"/>
      <c r="I13" s="30"/>
      <c r="J13" s="30"/>
      <c r="K13" s="30"/>
      <c r="L13" s="31">
        <f>COUNTIF(B13:G13,"A")</f>
        <v>1</v>
      </c>
      <c r="M13" s="31">
        <f>COUNTIF(B13:G13,"C")</f>
        <v>1</v>
      </c>
      <c r="N13" s="31"/>
      <c r="O13" s="31">
        <f>COUNTIF(B13:G13,"D")</f>
        <v>1</v>
      </c>
      <c r="P13" s="31">
        <f>COUNTIF(B13:G13,"WO")</f>
        <v>2</v>
      </c>
      <c r="Q13" s="26"/>
    </row>
    <row r="14" spans="1:18" ht="15.75" x14ac:dyDescent="0.3">
      <c r="A14" s="34">
        <v>43113</v>
      </c>
      <c r="B14" s="35" t="s">
        <v>5</v>
      </c>
      <c r="C14" s="35" t="s">
        <v>5</v>
      </c>
      <c r="D14" s="35" t="s">
        <v>7</v>
      </c>
      <c r="E14" s="35" t="s">
        <v>5</v>
      </c>
      <c r="F14" s="35" t="s">
        <v>8</v>
      </c>
      <c r="G14" s="30"/>
      <c r="H14" s="30"/>
      <c r="I14" s="30"/>
      <c r="J14" s="30"/>
      <c r="K14" s="30"/>
      <c r="L14" s="31">
        <f>COUNTIF(B14:G14,"A")</f>
        <v>1</v>
      </c>
      <c r="M14" s="31">
        <f>COUNTIF(B14:G14,"C")</f>
        <v>1</v>
      </c>
      <c r="N14" s="31"/>
      <c r="O14" s="31">
        <f>COUNTIF(B14:G14,"D")</f>
        <v>0</v>
      </c>
      <c r="P14" s="31">
        <f>COUNTIF(B14:G14,"WO")</f>
        <v>3</v>
      </c>
      <c r="Q14" s="26"/>
    </row>
    <row r="15" spans="1:18" ht="15.75" x14ac:dyDescent="0.3">
      <c r="A15" s="34">
        <v>43114</v>
      </c>
      <c r="B15" s="35" t="s">
        <v>5</v>
      </c>
      <c r="C15" s="35" t="s">
        <v>5</v>
      </c>
      <c r="D15" s="35" t="s">
        <v>7</v>
      </c>
      <c r="E15" s="35" t="s">
        <v>5</v>
      </c>
      <c r="F15" s="35" t="s">
        <v>8</v>
      </c>
      <c r="G15" s="30"/>
      <c r="H15" s="30"/>
      <c r="I15" s="30"/>
      <c r="J15" s="30"/>
      <c r="K15" s="30"/>
      <c r="L15" s="31">
        <f>COUNTIF(B15:G15,"A")</f>
        <v>1</v>
      </c>
      <c r="M15" s="31">
        <f>COUNTIF(B15:G15,"C")</f>
        <v>1</v>
      </c>
      <c r="N15" s="31"/>
      <c r="O15" s="31">
        <f>COUNTIF(B15:G15,"D")</f>
        <v>0</v>
      </c>
      <c r="P15" s="31">
        <f>COUNTIF(B15:G15,"WO")</f>
        <v>3</v>
      </c>
      <c r="Q15" s="26"/>
    </row>
    <row r="16" spans="1:18" ht="15.75" x14ac:dyDescent="0.3">
      <c r="A16" s="32">
        <v>43115</v>
      </c>
      <c r="B16" s="33" t="s">
        <v>7</v>
      </c>
      <c r="C16" s="33" t="s">
        <v>5</v>
      </c>
      <c r="D16" s="33" t="s">
        <v>7</v>
      </c>
      <c r="E16" s="33" t="s">
        <v>6</v>
      </c>
      <c r="F16" s="33" t="s">
        <v>8</v>
      </c>
      <c r="G16" s="30"/>
      <c r="H16" s="30"/>
      <c r="I16" s="30"/>
      <c r="J16" s="30"/>
      <c r="K16" s="30"/>
      <c r="L16" s="31">
        <f>COUNTIF(B16:G16,"A")</f>
        <v>1</v>
      </c>
      <c r="M16" s="31">
        <f>COUNTIF(B16:G16,"C")</f>
        <v>2</v>
      </c>
      <c r="N16" s="31"/>
      <c r="O16" s="31">
        <f>COUNTIF(B16:G16,"D")</f>
        <v>1</v>
      </c>
      <c r="P16" s="31">
        <f>COUNTIF(B16:G16,"WO")</f>
        <v>1</v>
      </c>
      <c r="Q16" s="26"/>
    </row>
    <row r="17" spans="1:17" ht="15.75" x14ac:dyDescent="0.3">
      <c r="A17" s="32">
        <v>43116</v>
      </c>
      <c r="B17" s="33" t="s">
        <v>7</v>
      </c>
      <c r="C17" s="33" t="s">
        <v>8</v>
      </c>
      <c r="D17" s="33" t="s">
        <v>7</v>
      </c>
      <c r="E17" s="33" t="s">
        <v>6</v>
      </c>
      <c r="F17" s="33" t="s">
        <v>5</v>
      </c>
      <c r="G17" s="30"/>
      <c r="H17" s="30"/>
      <c r="I17" s="30"/>
      <c r="J17" s="30"/>
      <c r="K17" s="30"/>
      <c r="L17" s="31">
        <f>COUNTIF(B17:G17,"A")</f>
        <v>1</v>
      </c>
      <c r="M17" s="31">
        <f>COUNTIF(B17:G17,"C")</f>
        <v>2</v>
      </c>
      <c r="N17" s="31"/>
      <c r="O17" s="31">
        <f>COUNTIF(B17:G17,"D")</f>
        <v>1</v>
      </c>
      <c r="P17" s="31">
        <f>COUNTIF(B17:G17,"WO")</f>
        <v>1</v>
      </c>
      <c r="Q17" s="26"/>
    </row>
    <row r="18" spans="1:17" ht="15.75" x14ac:dyDescent="0.3">
      <c r="A18" s="32">
        <v>43117</v>
      </c>
      <c r="B18" s="33" t="s">
        <v>7</v>
      </c>
      <c r="C18" s="33" t="s">
        <v>8</v>
      </c>
      <c r="D18" s="33" t="s">
        <v>5</v>
      </c>
      <c r="E18" s="33" t="s">
        <v>6</v>
      </c>
      <c r="F18" s="33" t="s">
        <v>5</v>
      </c>
      <c r="G18" s="30"/>
      <c r="H18" s="30"/>
      <c r="I18" s="30"/>
      <c r="J18" s="30"/>
      <c r="K18" s="30"/>
      <c r="L18" s="31">
        <f>COUNTIF(B18:G18,"A")</f>
        <v>1</v>
      </c>
      <c r="M18" s="31">
        <f>COUNTIF(B18:G18,"C")</f>
        <v>1</v>
      </c>
      <c r="N18" s="31"/>
      <c r="O18" s="31">
        <f>COUNTIF(B18:G18,"D")</f>
        <v>1</v>
      </c>
      <c r="P18" s="31">
        <f>COUNTIF(B18:G18,"WO")</f>
        <v>2</v>
      </c>
      <c r="Q18" s="26"/>
    </row>
    <row r="19" spans="1:17" ht="15.75" x14ac:dyDescent="0.3">
      <c r="A19" s="32">
        <v>43118</v>
      </c>
      <c r="B19" s="33" t="s">
        <v>7</v>
      </c>
      <c r="C19" s="33" t="s">
        <v>5</v>
      </c>
      <c r="D19" s="33" t="s">
        <v>5</v>
      </c>
      <c r="E19" s="33" t="s">
        <v>6</v>
      </c>
      <c r="F19" s="33" t="s">
        <v>8</v>
      </c>
      <c r="G19" s="30"/>
      <c r="H19" s="30"/>
      <c r="I19" s="30"/>
      <c r="J19" s="30"/>
      <c r="K19" s="30"/>
      <c r="L19" s="31">
        <f>COUNTIF(B19:G19,"A")</f>
        <v>1</v>
      </c>
      <c r="M19" s="31">
        <f>COUNTIF(B19:G19,"C")</f>
        <v>1</v>
      </c>
      <c r="N19" s="31"/>
      <c r="O19" s="31">
        <f>COUNTIF(B19:G19,"D")</f>
        <v>1</v>
      </c>
      <c r="P19" s="31">
        <f>COUNTIF(B19:G19,"WO")</f>
        <v>2</v>
      </c>
      <c r="Q19" s="26"/>
    </row>
    <row r="20" spans="1:17" ht="15.75" x14ac:dyDescent="0.3">
      <c r="A20" s="32">
        <v>43119</v>
      </c>
      <c r="B20" s="33" t="s">
        <v>7</v>
      </c>
      <c r="C20" s="33" t="s">
        <v>5</v>
      </c>
      <c r="D20" s="33" t="s">
        <v>5</v>
      </c>
      <c r="E20" s="33" t="s">
        <v>6</v>
      </c>
      <c r="F20" s="33" t="s">
        <v>8</v>
      </c>
      <c r="G20" s="30"/>
      <c r="H20" s="30"/>
      <c r="I20" s="30"/>
      <c r="J20" s="30"/>
      <c r="K20" s="30"/>
      <c r="L20" s="31">
        <f>COUNTIF(B20:G20,"A")</f>
        <v>1</v>
      </c>
      <c r="M20" s="31">
        <f>COUNTIF(B20:G20,"C")</f>
        <v>1</v>
      </c>
      <c r="N20" s="31"/>
      <c r="O20" s="31">
        <f>COUNTIF(B20:G20,"D")</f>
        <v>1</v>
      </c>
      <c r="P20" s="31">
        <f>COUNTIF(B20:G20,"WO")</f>
        <v>2</v>
      </c>
      <c r="Q20" s="26"/>
    </row>
    <row r="21" spans="1:17" ht="15.75" x14ac:dyDescent="0.3">
      <c r="A21" s="34">
        <v>43120</v>
      </c>
      <c r="B21" s="35" t="s">
        <v>5</v>
      </c>
      <c r="C21" s="35" t="s">
        <v>8</v>
      </c>
      <c r="D21" s="35" t="s">
        <v>7</v>
      </c>
      <c r="E21" s="35" t="s">
        <v>5</v>
      </c>
      <c r="F21" s="35" t="s">
        <v>5</v>
      </c>
      <c r="G21" s="30"/>
      <c r="H21" s="30"/>
      <c r="I21" s="30"/>
      <c r="J21" s="30"/>
      <c r="K21" s="30"/>
      <c r="L21" s="31">
        <f>COUNTIF(B21:G21,"A")</f>
        <v>1</v>
      </c>
      <c r="M21" s="31">
        <f>COUNTIF(B21:G21,"C")</f>
        <v>1</v>
      </c>
      <c r="N21" s="31"/>
      <c r="O21" s="31">
        <f>COUNTIF(B21:G21,"D")</f>
        <v>0</v>
      </c>
      <c r="P21" s="31">
        <f>COUNTIF(B21:G21,"WO")</f>
        <v>3</v>
      </c>
      <c r="Q21" s="26"/>
    </row>
    <row r="22" spans="1:17" ht="15.75" x14ac:dyDescent="0.3">
      <c r="A22" s="34">
        <v>43121</v>
      </c>
      <c r="B22" s="35" t="s">
        <v>5</v>
      </c>
      <c r="C22" s="35" t="s">
        <v>8</v>
      </c>
      <c r="D22" s="35" t="s">
        <v>7</v>
      </c>
      <c r="E22" s="35" t="s">
        <v>5</v>
      </c>
      <c r="F22" s="35" t="s">
        <v>5</v>
      </c>
      <c r="G22" s="30"/>
      <c r="H22" s="30"/>
      <c r="I22" s="30"/>
      <c r="J22" s="30"/>
      <c r="K22" s="30"/>
      <c r="L22" s="31">
        <f>COUNTIF(B22:G22,"A")</f>
        <v>1</v>
      </c>
      <c r="M22" s="31">
        <f>COUNTIF(B22:G22,"C")</f>
        <v>1</v>
      </c>
      <c r="N22" s="31"/>
      <c r="O22" s="31">
        <f>COUNTIF(B22:G22,"D")</f>
        <v>0</v>
      </c>
      <c r="P22" s="31">
        <f>COUNTIF(B22:G22,"WO")</f>
        <v>3</v>
      </c>
      <c r="Q22" s="26"/>
    </row>
    <row r="23" spans="1:17" ht="15.75" x14ac:dyDescent="0.3">
      <c r="A23" s="32">
        <v>43122</v>
      </c>
      <c r="B23" s="33" t="s">
        <v>6</v>
      </c>
      <c r="C23" s="33" t="s">
        <v>5</v>
      </c>
      <c r="D23" s="33" t="s">
        <v>7</v>
      </c>
      <c r="E23" s="33" t="s">
        <v>5</v>
      </c>
      <c r="F23" s="33" t="s">
        <v>8</v>
      </c>
      <c r="G23" s="30"/>
      <c r="H23" s="30"/>
      <c r="I23" s="30"/>
      <c r="J23" s="30"/>
      <c r="K23" s="30"/>
      <c r="L23" s="31">
        <f>COUNTIF(B23:G23,"A")</f>
        <v>1</v>
      </c>
      <c r="M23" s="31">
        <f>COUNTIF(B23:G23,"C")</f>
        <v>1</v>
      </c>
      <c r="N23" s="31"/>
      <c r="O23" s="31">
        <f>COUNTIF(B23:G23,"D")</f>
        <v>1</v>
      </c>
      <c r="P23" s="31">
        <f>COUNTIF(B23:G23,"WO")</f>
        <v>2</v>
      </c>
      <c r="Q23" s="26"/>
    </row>
    <row r="24" spans="1:17" ht="15.75" x14ac:dyDescent="0.3">
      <c r="A24" s="32">
        <v>43123</v>
      </c>
      <c r="B24" s="33" t="s">
        <v>6</v>
      </c>
      <c r="C24" s="33" t="s">
        <v>7</v>
      </c>
      <c r="D24" s="33" t="s">
        <v>5</v>
      </c>
      <c r="E24" s="33" t="s">
        <v>8</v>
      </c>
      <c r="F24" s="33" t="s">
        <v>7</v>
      </c>
      <c r="G24" s="30"/>
      <c r="H24" s="30"/>
      <c r="I24" s="30"/>
      <c r="J24" s="30"/>
      <c r="K24" s="30"/>
      <c r="L24" s="31">
        <f>COUNTIF(B24:G24,"A")</f>
        <v>1</v>
      </c>
      <c r="M24" s="31">
        <f>COUNTIF(B24:G24,"C")</f>
        <v>2</v>
      </c>
      <c r="N24" s="31"/>
      <c r="O24" s="31">
        <f>COUNTIF(B24:G24,"D")</f>
        <v>1</v>
      </c>
      <c r="P24" s="31">
        <f>COUNTIF(B24:G24,"WO")</f>
        <v>1</v>
      </c>
      <c r="Q24" s="26"/>
    </row>
    <row r="25" spans="1:17" ht="15.75" x14ac:dyDescent="0.3">
      <c r="A25" s="32">
        <v>43124</v>
      </c>
      <c r="B25" s="33" t="s">
        <v>6</v>
      </c>
      <c r="C25" s="33" t="s">
        <v>7</v>
      </c>
      <c r="D25" s="33" t="s">
        <v>8</v>
      </c>
      <c r="E25" s="33" t="s">
        <v>8</v>
      </c>
      <c r="F25" s="33" t="s">
        <v>7</v>
      </c>
      <c r="G25" s="30"/>
      <c r="H25" s="30"/>
      <c r="I25" s="30"/>
      <c r="J25" s="30"/>
      <c r="K25" s="30"/>
      <c r="L25" s="31">
        <f>COUNTIF(B25:G25,"A")</f>
        <v>2</v>
      </c>
      <c r="M25" s="31">
        <f>COUNTIF(B25:G25,"C")</f>
        <v>2</v>
      </c>
      <c r="N25" s="31"/>
      <c r="O25" s="31">
        <f>COUNTIF(B25:G25,"D")</f>
        <v>1</v>
      </c>
      <c r="P25" s="31">
        <f>COUNTIF(B25:G25,"WO")</f>
        <v>0</v>
      </c>
      <c r="Q25" s="26"/>
    </row>
    <row r="26" spans="1:17" ht="15.75" x14ac:dyDescent="0.3">
      <c r="A26" s="32">
        <v>43125</v>
      </c>
      <c r="B26" s="33" t="s">
        <v>6</v>
      </c>
      <c r="C26" s="33" t="s">
        <v>7</v>
      </c>
      <c r="D26" s="33" t="s">
        <v>8</v>
      </c>
      <c r="E26" s="33" t="s">
        <v>5</v>
      </c>
      <c r="F26" s="33" t="s">
        <v>7</v>
      </c>
      <c r="G26" s="30"/>
      <c r="H26" s="30"/>
      <c r="I26" s="30"/>
      <c r="J26" s="30"/>
      <c r="K26" s="30"/>
      <c r="L26" s="31">
        <f>COUNTIF(B26:G26,"A")</f>
        <v>1</v>
      </c>
      <c r="M26" s="31">
        <f>COUNTIF(B26:G26,"C")</f>
        <v>2</v>
      </c>
      <c r="N26" s="31"/>
      <c r="O26" s="31">
        <f>COUNTIF(B26:G26,"D")</f>
        <v>1</v>
      </c>
      <c r="P26" s="31">
        <f>COUNTIF(B26:G26,"WO")</f>
        <v>1</v>
      </c>
      <c r="Q26" s="26"/>
    </row>
    <row r="27" spans="1:17" ht="15.75" x14ac:dyDescent="0.3">
      <c r="A27" s="28">
        <v>43126</v>
      </c>
      <c r="B27" s="29" t="s">
        <v>6</v>
      </c>
      <c r="C27" s="29" t="s">
        <v>7</v>
      </c>
      <c r="D27" s="29" t="s">
        <v>8</v>
      </c>
      <c r="E27" s="29" t="s">
        <v>5</v>
      </c>
      <c r="F27" s="29" t="s">
        <v>7</v>
      </c>
      <c r="G27" s="30"/>
      <c r="H27" s="30"/>
      <c r="I27" s="30"/>
      <c r="J27" s="30"/>
      <c r="K27" s="30"/>
      <c r="L27" s="31">
        <f>COUNTIF(B27:G27,"A")</f>
        <v>1</v>
      </c>
      <c r="M27" s="31">
        <f>COUNTIF(B27:G27,"C")</f>
        <v>2</v>
      </c>
      <c r="N27" s="31"/>
      <c r="O27" s="31">
        <f>COUNTIF(B27:G27,"D")</f>
        <v>1</v>
      </c>
      <c r="P27" s="31">
        <f>COUNTIF(B27:G27,"WO")</f>
        <v>1</v>
      </c>
      <c r="Q27" s="26"/>
    </row>
    <row r="28" spans="1:17" ht="15.75" x14ac:dyDescent="0.3">
      <c r="A28" s="34">
        <v>43127</v>
      </c>
      <c r="B28" s="35" t="s">
        <v>5</v>
      </c>
      <c r="C28" s="35" t="s">
        <v>7</v>
      </c>
      <c r="D28" s="35" t="s">
        <v>5</v>
      </c>
      <c r="E28" s="35" t="s">
        <v>8</v>
      </c>
      <c r="F28" s="35" t="s">
        <v>5</v>
      </c>
      <c r="G28" s="30"/>
      <c r="H28" s="30"/>
      <c r="I28" s="30"/>
      <c r="J28" s="30"/>
      <c r="K28" s="30"/>
      <c r="L28" s="31">
        <f>COUNTIF(B28:G28,"A")</f>
        <v>1</v>
      </c>
      <c r="M28" s="31">
        <f>COUNTIF(B28:G28,"C")</f>
        <v>1</v>
      </c>
      <c r="N28" s="31"/>
      <c r="O28" s="31">
        <f>COUNTIF(B28:G28,"D")</f>
        <v>0</v>
      </c>
      <c r="P28" s="31">
        <f>COUNTIF(B28:G28,"WO")</f>
        <v>3</v>
      </c>
      <c r="Q28" s="26"/>
    </row>
    <row r="29" spans="1:17" ht="15.75" x14ac:dyDescent="0.3">
      <c r="A29" s="34">
        <v>43128</v>
      </c>
      <c r="B29" s="35" t="s">
        <v>5</v>
      </c>
      <c r="C29" s="35" t="s">
        <v>7</v>
      </c>
      <c r="D29" s="35" t="s">
        <v>5</v>
      </c>
      <c r="E29" s="35" t="s">
        <v>8</v>
      </c>
      <c r="F29" s="35" t="s">
        <v>5</v>
      </c>
      <c r="G29" s="30"/>
      <c r="H29" s="30"/>
      <c r="I29" s="30"/>
      <c r="J29" s="30"/>
      <c r="K29" s="30"/>
      <c r="L29" s="31">
        <f>COUNTIF(B29:G29,"A")</f>
        <v>1</v>
      </c>
      <c r="M29" s="31">
        <f>COUNTIF(B29:G29,"C")</f>
        <v>1</v>
      </c>
      <c r="N29" s="31"/>
      <c r="O29" s="31">
        <f>COUNTIF(B29:G29,"D")</f>
        <v>0</v>
      </c>
      <c r="P29" s="31">
        <f>COUNTIF(B29:G29,"WO")</f>
        <v>3</v>
      </c>
      <c r="Q29" s="26"/>
    </row>
    <row r="30" spans="1:17" ht="15.75" x14ac:dyDescent="0.3">
      <c r="A30" s="32">
        <v>43129</v>
      </c>
      <c r="B30" s="33" t="s">
        <v>5</v>
      </c>
      <c r="C30" s="33" t="s">
        <v>7</v>
      </c>
      <c r="D30" s="33" t="s">
        <v>7</v>
      </c>
      <c r="E30" s="33" t="s">
        <v>8</v>
      </c>
      <c r="F30" s="33" t="s">
        <v>6</v>
      </c>
      <c r="G30" s="30"/>
      <c r="H30" s="30"/>
      <c r="I30" s="30"/>
      <c r="J30" s="30"/>
      <c r="K30" s="30"/>
      <c r="L30" s="31">
        <f>COUNTIF(B30:G30,"A")</f>
        <v>1</v>
      </c>
      <c r="M30" s="31">
        <f>COUNTIF(B30:G30,"C")</f>
        <v>2</v>
      </c>
      <c r="N30" s="31"/>
      <c r="O30" s="31">
        <f>COUNTIF(B30:G30,"D")</f>
        <v>1</v>
      </c>
      <c r="P30" s="31">
        <f>COUNTIF(B30:G30,"WO")</f>
        <v>1</v>
      </c>
      <c r="Q30" s="26"/>
    </row>
    <row r="31" spans="1:17" ht="15.75" x14ac:dyDescent="0.3">
      <c r="A31" s="32">
        <v>43130</v>
      </c>
      <c r="B31" s="33" t="s">
        <v>7</v>
      </c>
      <c r="C31" s="33" t="s">
        <v>7</v>
      </c>
      <c r="D31" s="33" t="s">
        <v>7</v>
      </c>
      <c r="E31" s="33" t="s">
        <v>8</v>
      </c>
      <c r="F31" s="33" t="s">
        <v>6</v>
      </c>
      <c r="G31" s="30"/>
      <c r="H31" s="30"/>
      <c r="I31" s="30"/>
      <c r="J31" s="30"/>
      <c r="K31" s="30"/>
      <c r="L31" s="31">
        <f>COUNTIF(B31:G31,"A")</f>
        <v>1</v>
      </c>
      <c r="M31" s="31">
        <f>COUNTIF(B31:G31,"C")</f>
        <v>3</v>
      </c>
      <c r="N31" s="31"/>
      <c r="O31" s="31">
        <f>COUNTIF(B31:G31,"D")</f>
        <v>1</v>
      </c>
      <c r="P31" s="31">
        <f>COUNTIF(B31:G31,"WO")</f>
        <v>0</v>
      </c>
      <c r="Q31" s="26"/>
    </row>
    <row r="32" spans="1:17" ht="15.75" x14ac:dyDescent="0.3">
      <c r="A32" s="32">
        <v>43131</v>
      </c>
      <c r="B32" s="33" t="s">
        <v>7</v>
      </c>
      <c r="C32" s="33" t="s">
        <v>7</v>
      </c>
      <c r="D32" s="33" t="s">
        <v>7</v>
      </c>
      <c r="E32" s="33" t="s">
        <v>8</v>
      </c>
      <c r="F32" s="33" t="s">
        <v>6</v>
      </c>
      <c r="G32" s="30"/>
      <c r="H32" s="30"/>
      <c r="I32" s="30"/>
      <c r="J32" s="30"/>
      <c r="K32" s="30"/>
      <c r="L32" s="31">
        <f>COUNTIF(B32:G32,"A")</f>
        <v>1</v>
      </c>
      <c r="M32" s="31">
        <f>COUNTIF(B32:G32,"C")</f>
        <v>3</v>
      </c>
      <c r="N32" s="31"/>
      <c r="O32" s="31">
        <f>COUNTIF(B32:G32,"D")</f>
        <v>1</v>
      </c>
      <c r="P32" s="31">
        <f>COUNTIF(B32:G32,"WO")</f>
        <v>0</v>
      </c>
      <c r="Q32" s="26"/>
    </row>
    <row r="33" spans="1:17" ht="15.75" x14ac:dyDescent="0.3">
      <c r="A33" s="83"/>
      <c r="B33" s="84"/>
      <c r="C33" s="84"/>
      <c r="D33" s="84"/>
      <c r="E33" s="84"/>
      <c r="F33" s="84"/>
      <c r="G33" s="85"/>
      <c r="H33" s="36"/>
      <c r="L33" s="26"/>
      <c r="M33" s="26"/>
      <c r="N33" s="26"/>
      <c r="O33" s="26"/>
      <c r="P33" s="26"/>
      <c r="Q33" s="26"/>
    </row>
    <row r="34" spans="1:17" ht="15.75" x14ac:dyDescent="0.3">
      <c r="A34" s="32">
        <v>43132</v>
      </c>
      <c r="B34" s="31" t="s">
        <v>7</v>
      </c>
      <c r="C34" s="31" t="s">
        <v>8</v>
      </c>
      <c r="D34" s="31" t="s">
        <v>6</v>
      </c>
      <c r="E34" s="31" t="s">
        <v>5</v>
      </c>
      <c r="F34" s="31" t="s">
        <v>5</v>
      </c>
      <c r="G34" s="31" t="s">
        <v>7</v>
      </c>
      <c r="H34" s="31"/>
      <c r="I34" s="31"/>
      <c r="J34" s="31"/>
      <c r="K34" s="31"/>
      <c r="L34" s="31">
        <f>COUNTIF(B34:H34,"A")</f>
        <v>1</v>
      </c>
      <c r="M34" s="31">
        <f>COUNTIF(B34:H34,"C")</f>
        <v>2</v>
      </c>
      <c r="N34" s="31"/>
      <c r="O34" s="31">
        <f>COUNTIF(B34:H34,"D")</f>
        <v>1</v>
      </c>
      <c r="P34" s="31">
        <f>COUNTIF(B34:H34,"WO")</f>
        <v>2</v>
      </c>
      <c r="Q34" s="26"/>
    </row>
    <row r="35" spans="1:17" ht="15.75" x14ac:dyDescent="0.3">
      <c r="A35" s="32">
        <v>43133</v>
      </c>
      <c r="B35" s="31" t="s">
        <v>7</v>
      </c>
      <c r="C35" s="31" t="s">
        <v>8</v>
      </c>
      <c r="D35" s="31" t="s">
        <v>6</v>
      </c>
      <c r="E35" s="31" t="s">
        <v>5</v>
      </c>
      <c r="F35" s="31" t="s">
        <v>5</v>
      </c>
      <c r="G35" s="31" t="s">
        <v>7</v>
      </c>
      <c r="H35" s="31"/>
      <c r="I35" s="31"/>
      <c r="J35" s="31"/>
      <c r="K35" s="31"/>
      <c r="L35" s="31">
        <f>COUNTIF(B35:H35,"A")</f>
        <v>1</v>
      </c>
      <c r="M35" s="31">
        <f>COUNTIF(B35:H35,"C")</f>
        <v>2</v>
      </c>
      <c r="N35" s="31"/>
      <c r="O35" s="31">
        <f>COUNTIF(B35:H35,"D")</f>
        <v>1</v>
      </c>
      <c r="P35" s="31">
        <f>COUNTIF(B35:H35,"WO")</f>
        <v>2</v>
      </c>
      <c r="Q35" s="26"/>
    </row>
    <row r="36" spans="1:17" ht="15.75" x14ac:dyDescent="0.3">
      <c r="A36" s="37">
        <v>43134</v>
      </c>
      <c r="B36" s="38" t="s">
        <v>5</v>
      </c>
      <c r="C36" s="38" t="s">
        <v>5</v>
      </c>
      <c r="D36" s="39" t="s">
        <v>5</v>
      </c>
      <c r="E36" s="39" t="s">
        <v>8</v>
      </c>
      <c r="F36" s="39" t="s">
        <v>7</v>
      </c>
      <c r="G36" s="39" t="s">
        <v>5</v>
      </c>
      <c r="H36" s="39"/>
      <c r="I36" s="39"/>
      <c r="J36" s="39"/>
      <c r="K36" s="39"/>
      <c r="L36" s="31">
        <f>COUNTIF(B36:H36,"A")</f>
        <v>1</v>
      </c>
      <c r="M36" s="31">
        <f>COUNTIF(B36:H36,"C")</f>
        <v>1</v>
      </c>
      <c r="N36" s="31"/>
      <c r="O36" s="31">
        <f>COUNTIF(B36:H36,"D")</f>
        <v>0</v>
      </c>
      <c r="P36" s="31">
        <f>COUNTIF(B36:H36,"WO")</f>
        <v>4</v>
      </c>
      <c r="Q36" s="26"/>
    </row>
    <row r="37" spans="1:17" ht="15.75" x14ac:dyDescent="0.3">
      <c r="A37" s="37">
        <v>43135</v>
      </c>
      <c r="B37" s="38" t="s">
        <v>5</v>
      </c>
      <c r="C37" s="38" t="s">
        <v>5</v>
      </c>
      <c r="D37" s="39" t="s">
        <v>5</v>
      </c>
      <c r="E37" s="39" t="s">
        <v>8</v>
      </c>
      <c r="F37" s="39" t="s">
        <v>7</v>
      </c>
      <c r="G37" s="39" t="s">
        <v>5</v>
      </c>
      <c r="H37" s="39"/>
      <c r="I37" s="39"/>
      <c r="J37" s="39"/>
      <c r="K37" s="39"/>
      <c r="L37" s="31">
        <f>COUNTIF(B37:H37,"A")</f>
        <v>1</v>
      </c>
      <c r="M37" s="31">
        <f>COUNTIF(B37:H37,"C")</f>
        <v>1</v>
      </c>
      <c r="N37" s="31"/>
      <c r="O37" s="31">
        <f>COUNTIF(B37:H37,"D")</f>
        <v>0</v>
      </c>
      <c r="P37" s="31">
        <f>COUNTIF(B37:H37,"WO")</f>
        <v>4</v>
      </c>
      <c r="Q37" s="26"/>
    </row>
    <row r="38" spans="1:17" ht="15.75" x14ac:dyDescent="0.3">
      <c r="A38" s="32">
        <v>43136</v>
      </c>
      <c r="B38" s="31" t="s">
        <v>7</v>
      </c>
      <c r="C38" s="40" t="s">
        <v>5</v>
      </c>
      <c r="D38" s="31" t="s">
        <v>6</v>
      </c>
      <c r="E38" s="41" t="s">
        <v>7</v>
      </c>
      <c r="F38" s="31" t="s">
        <v>7</v>
      </c>
      <c r="G38" s="31" t="s">
        <v>8</v>
      </c>
      <c r="H38" s="31"/>
      <c r="I38" s="31"/>
      <c r="J38" s="31"/>
      <c r="K38" s="31"/>
      <c r="L38" s="31">
        <f>COUNTIF(B38:H38,"A")</f>
        <v>1</v>
      </c>
      <c r="M38" s="31">
        <f>COUNTIF(B38:H38,"C")</f>
        <v>3</v>
      </c>
      <c r="N38" s="31"/>
      <c r="O38" s="31">
        <f>COUNTIF(B38:H38,"D")</f>
        <v>1</v>
      </c>
      <c r="P38" s="31">
        <f>COUNTIF(B38:H38,"WO")</f>
        <v>1</v>
      </c>
      <c r="Q38" s="26"/>
    </row>
    <row r="39" spans="1:17" ht="15.75" x14ac:dyDescent="0.3">
      <c r="A39" s="32">
        <v>43137</v>
      </c>
      <c r="B39" s="31" t="s">
        <v>7</v>
      </c>
      <c r="C39" s="31" t="s">
        <v>8</v>
      </c>
      <c r="D39" s="31" t="s">
        <v>6</v>
      </c>
      <c r="E39" s="31" t="s">
        <v>7</v>
      </c>
      <c r="F39" s="31" t="s">
        <v>6</v>
      </c>
      <c r="G39" s="31" t="s">
        <v>7</v>
      </c>
      <c r="H39" s="31"/>
      <c r="I39" s="31"/>
      <c r="J39" s="31"/>
      <c r="K39" s="31"/>
      <c r="L39" s="31">
        <f>COUNTIF(B39:H39,"A")</f>
        <v>1</v>
      </c>
      <c r="M39" s="31">
        <f>COUNTIF(B39:H39,"C")</f>
        <v>3</v>
      </c>
      <c r="N39" s="31"/>
      <c r="O39" s="31">
        <f>COUNTIF(B39:H39,"D")</f>
        <v>2</v>
      </c>
      <c r="P39" s="31">
        <f>COUNTIF(B39:H39,"WO")</f>
        <v>0</v>
      </c>
      <c r="Q39" s="26"/>
    </row>
    <row r="40" spans="1:17" ht="15.75" x14ac:dyDescent="0.3">
      <c r="A40" s="32">
        <v>43138</v>
      </c>
      <c r="B40" s="31" t="s">
        <v>7</v>
      </c>
      <c r="C40" s="31" t="s">
        <v>8</v>
      </c>
      <c r="D40" s="31" t="s">
        <v>6</v>
      </c>
      <c r="E40" s="31" t="s">
        <v>5</v>
      </c>
      <c r="F40" s="31" t="s">
        <v>6</v>
      </c>
      <c r="G40" s="31" t="s">
        <v>5</v>
      </c>
      <c r="H40" s="31"/>
      <c r="I40" s="31"/>
      <c r="J40" s="31"/>
      <c r="K40" s="31"/>
      <c r="L40" s="31">
        <f>COUNTIF(B40:H40,"A")</f>
        <v>1</v>
      </c>
      <c r="M40" s="31">
        <f>COUNTIF(B40:H40,"C")</f>
        <v>1</v>
      </c>
      <c r="N40" s="31"/>
      <c r="O40" s="31">
        <f>COUNTIF(B40:H40,"D")</f>
        <v>2</v>
      </c>
      <c r="P40" s="31">
        <f>COUNTIF(B40:H40,"WO")</f>
        <v>2</v>
      </c>
      <c r="Q40" s="26"/>
    </row>
    <row r="41" spans="1:17" ht="15.75" x14ac:dyDescent="0.3">
      <c r="A41" s="32">
        <v>43139</v>
      </c>
      <c r="B41" s="31" t="s">
        <v>7</v>
      </c>
      <c r="C41" s="31" t="s">
        <v>8</v>
      </c>
      <c r="D41" s="31" t="s">
        <v>5</v>
      </c>
      <c r="E41" s="31" t="s">
        <v>6</v>
      </c>
      <c r="F41" s="31" t="s">
        <v>5</v>
      </c>
      <c r="G41" s="31" t="s">
        <v>8</v>
      </c>
      <c r="H41" s="31"/>
      <c r="I41" s="31"/>
      <c r="J41" s="31"/>
      <c r="K41" s="31"/>
      <c r="L41" s="31">
        <f>COUNTIF(B41:H41,"A")</f>
        <v>2</v>
      </c>
      <c r="M41" s="31">
        <f>COUNTIF(B41:H41,"C")</f>
        <v>1</v>
      </c>
      <c r="N41" s="31"/>
      <c r="O41" s="31">
        <f>COUNTIF(B41:H41,"D")</f>
        <v>1</v>
      </c>
      <c r="P41" s="31">
        <f>COUNTIF(B41:H41,"WO")</f>
        <v>2</v>
      </c>
      <c r="Q41" s="26"/>
    </row>
    <row r="42" spans="1:17" ht="15.75" x14ac:dyDescent="0.3">
      <c r="A42" s="32">
        <v>43140</v>
      </c>
      <c r="B42" s="31" t="s">
        <v>7</v>
      </c>
      <c r="C42" s="31" t="s">
        <v>8</v>
      </c>
      <c r="D42" s="31" t="s">
        <v>5</v>
      </c>
      <c r="E42" s="31" t="s">
        <v>6</v>
      </c>
      <c r="F42" s="31" t="s">
        <v>5</v>
      </c>
      <c r="G42" s="31" t="s">
        <v>11</v>
      </c>
      <c r="H42" s="31"/>
      <c r="I42" s="31"/>
      <c r="J42" s="31"/>
      <c r="K42" s="31"/>
      <c r="L42" s="31">
        <f>COUNTIF(B42:H42,"A")</f>
        <v>1</v>
      </c>
      <c r="M42" s="31">
        <f>COUNTIF(B42:H42,"C")</f>
        <v>1</v>
      </c>
      <c r="N42" s="31"/>
      <c r="O42" s="31">
        <f>COUNTIF(B42:H42,"D")</f>
        <v>1</v>
      </c>
      <c r="P42" s="31">
        <f>COUNTIF(B42:H42,"WO")</f>
        <v>2</v>
      </c>
      <c r="Q42" s="26"/>
    </row>
    <row r="43" spans="1:17" ht="15.75" x14ac:dyDescent="0.3">
      <c r="A43" s="37">
        <v>43141</v>
      </c>
      <c r="B43" s="39" t="s">
        <v>5</v>
      </c>
      <c r="C43" s="39" t="s">
        <v>5</v>
      </c>
      <c r="D43" s="39" t="s">
        <v>7</v>
      </c>
      <c r="E43" s="39" t="s">
        <v>5</v>
      </c>
      <c r="F43" s="39" t="s">
        <v>8</v>
      </c>
      <c r="G43" s="39" t="s">
        <v>5</v>
      </c>
      <c r="H43" s="39"/>
      <c r="I43" s="39"/>
      <c r="J43" s="39"/>
      <c r="K43" s="39"/>
      <c r="L43" s="31">
        <f>COUNTIF(B43:H43,"A")</f>
        <v>1</v>
      </c>
      <c r="M43" s="31">
        <f>COUNTIF(B43:H43,"C")</f>
        <v>1</v>
      </c>
      <c r="N43" s="31"/>
      <c r="O43" s="31">
        <f>COUNTIF(B43:H43,"D")</f>
        <v>0</v>
      </c>
      <c r="P43" s="31">
        <f>COUNTIF(B43:H43,"WO")</f>
        <v>4</v>
      </c>
      <c r="Q43" s="26"/>
    </row>
    <row r="44" spans="1:17" ht="15.75" x14ac:dyDescent="0.3">
      <c r="A44" s="37">
        <v>43142</v>
      </c>
      <c r="B44" s="39" t="s">
        <v>5</v>
      </c>
      <c r="C44" s="39" t="s">
        <v>5</v>
      </c>
      <c r="D44" s="39" t="s">
        <v>7</v>
      </c>
      <c r="E44" s="39" t="s">
        <v>5</v>
      </c>
      <c r="F44" s="39" t="s">
        <v>8</v>
      </c>
      <c r="G44" s="39" t="s">
        <v>7</v>
      </c>
      <c r="H44" s="39"/>
      <c r="I44" s="39"/>
      <c r="J44" s="39"/>
      <c r="K44" s="39"/>
      <c r="L44" s="31">
        <f>COUNTIF(B44:H44,"A")</f>
        <v>1</v>
      </c>
      <c r="M44" s="31">
        <f>COUNTIF(B44:H44,"C")</f>
        <v>2</v>
      </c>
      <c r="N44" s="31"/>
      <c r="O44" s="31">
        <f>COUNTIF(B44:H44,"D")</f>
        <v>0</v>
      </c>
      <c r="P44" s="31">
        <f>COUNTIF(B44:H44,"WO")</f>
        <v>3</v>
      </c>
      <c r="Q44" s="26"/>
    </row>
    <row r="45" spans="1:17" ht="15.75" x14ac:dyDescent="0.3">
      <c r="A45" s="32">
        <v>43143</v>
      </c>
      <c r="B45" s="31" t="s">
        <v>6</v>
      </c>
      <c r="C45" s="39" t="s">
        <v>11</v>
      </c>
      <c r="D45" s="31" t="s">
        <v>7</v>
      </c>
      <c r="E45" s="31" t="s">
        <v>8</v>
      </c>
      <c r="F45" s="31" t="s">
        <v>5</v>
      </c>
      <c r="G45" s="31" t="s">
        <v>7</v>
      </c>
      <c r="H45" s="31"/>
      <c r="I45" s="31"/>
      <c r="J45" s="31"/>
      <c r="K45" s="31"/>
      <c r="L45" s="31">
        <f>COUNTIF(B45:H45,"A")</f>
        <v>1</v>
      </c>
      <c r="M45" s="31">
        <f>COUNTIF(B45:H45,"C")</f>
        <v>2</v>
      </c>
      <c r="N45" s="31"/>
      <c r="O45" s="31">
        <f>COUNTIF(B45:H45,"D")</f>
        <v>1</v>
      </c>
      <c r="P45" s="31">
        <f>COUNTIF(B45:H45,"WO")</f>
        <v>1</v>
      </c>
      <c r="Q45" s="26"/>
    </row>
    <row r="46" spans="1:17" ht="15.75" x14ac:dyDescent="0.3">
      <c r="A46" s="32">
        <v>43144</v>
      </c>
      <c r="B46" s="31" t="s">
        <v>6</v>
      </c>
      <c r="C46" s="31" t="s">
        <v>7</v>
      </c>
      <c r="D46" s="40" t="s">
        <v>7</v>
      </c>
      <c r="E46" s="31" t="s">
        <v>8</v>
      </c>
      <c r="F46" s="31" t="s">
        <v>7</v>
      </c>
      <c r="G46" s="31" t="s">
        <v>7</v>
      </c>
      <c r="H46" s="31"/>
      <c r="I46" s="31"/>
      <c r="J46" s="31"/>
      <c r="K46" s="31"/>
      <c r="L46" s="31">
        <f>COUNTIF(B46:H46,"A")</f>
        <v>1</v>
      </c>
      <c r="M46" s="31">
        <f>COUNTIF(B46:H46,"C")</f>
        <v>4</v>
      </c>
      <c r="N46" s="31"/>
      <c r="O46" s="31">
        <f>COUNTIF(B46:H46,"D")</f>
        <v>1</v>
      </c>
      <c r="P46" s="31">
        <f>COUNTIF(B46:H46,"WO")</f>
        <v>0</v>
      </c>
      <c r="Q46" s="26"/>
    </row>
    <row r="47" spans="1:17" ht="15.75" x14ac:dyDescent="0.3">
      <c r="A47" s="32">
        <v>43145</v>
      </c>
      <c r="B47" s="31" t="s">
        <v>6</v>
      </c>
      <c r="C47" s="31" t="s">
        <v>7</v>
      </c>
      <c r="D47" s="40" t="s">
        <v>5</v>
      </c>
      <c r="E47" s="31" t="s">
        <v>8</v>
      </c>
      <c r="F47" s="31" t="s">
        <v>7</v>
      </c>
      <c r="G47" s="31" t="s">
        <v>5</v>
      </c>
      <c r="H47" s="31"/>
      <c r="I47" s="31"/>
      <c r="J47" s="31"/>
      <c r="K47" s="31"/>
      <c r="L47" s="31">
        <f>COUNTIF(B47:H47,"A")</f>
        <v>1</v>
      </c>
      <c r="M47" s="31">
        <f>COUNTIF(B47:H47,"C")</f>
        <v>2</v>
      </c>
      <c r="N47" s="31"/>
      <c r="O47" s="31">
        <f>COUNTIF(B47:H47,"D")</f>
        <v>1</v>
      </c>
      <c r="P47" s="31">
        <f>COUNTIF(B47:H47,"WO")</f>
        <v>2</v>
      </c>
      <c r="Q47" s="26"/>
    </row>
    <row r="48" spans="1:17" ht="15.75" x14ac:dyDescent="0.3">
      <c r="A48" s="32">
        <v>43146</v>
      </c>
      <c r="B48" s="31" t="s">
        <v>6</v>
      </c>
      <c r="C48" s="31" t="s">
        <v>8</v>
      </c>
      <c r="D48" s="31" t="s">
        <v>5</v>
      </c>
      <c r="E48" s="41" t="s">
        <v>7</v>
      </c>
      <c r="F48" s="31" t="s">
        <v>6</v>
      </c>
      <c r="G48" s="31" t="s">
        <v>7</v>
      </c>
      <c r="H48" s="31"/>
      <c r="I48" s="31"/>
      <c r="J48" s="31"/>
      <c r="K48" s="31"/>
      <c r="L48" s="31">
        <f>COUNTIF(B48:H48,"A")</f>
        <v>1</v>
      </c>
      <c r="M48" s="31">
        <f>COUNTIF(B48:H48,"C")</f>
        <v>2</v>
      </c>
      <c r="N48" s="31"/>
      <c r="O48" s="31">
        <f>COUNTIF(B48:H48,"D")</f>
        <v>2</v>
      </c>
      <c r="P48" s="31">
        <f>COUNTIF(B48:H48,"WO")</f>
        <v>1</v>
      </c>
      <c r="Q48" s="26"/>
    </row>
    <row r="49" spans="1:24" ht="15.75" x14ac:dyDescent="0.3">
      <c r="A49" s="32">
        <v>43147</v>
      </c>
      <c r="B49" s="31" t="s">
        <v>6</v>
      </c>
      <c r="C49" s="31" t="s">
        <v>11</v>
      </c>
      <c r="D49" s="31" t="s">
        <v>8</v>
      </c>
      <c r="E49" s="31" t="s">
        <v>7</v>
      </c>
      <c r="F49" s="31" t="s">
        <v>5</v>
      </c>
      <c r="G49" s="31" t="s">
        <v>8</v>
      </c>
      <c r="H49" s="31"/>
      <c r="I49" s="31"/>
      <c r="J49" s="31"/>
      <c r="K49" s="31"/>
      <c r="L49" s="31">
        <f>COUNTIF(B49:H49,"A")</f>
        <v>2</v>
      </c>
      <c r="M49" s="31">
        <f>COUNTIF(B49:H49,"C")</f>
        <v>1</v>
      </c>
      <c r="N49" s="31"/>
      <c r="O49" s="31">
        <f>COUNTIF(B49:H49,"D")</f>
        <v>1</v>
      </c>
      <c r="P49" s="31">
        <f>COUNTIF(B49:H49,"WO")</f>
        <v>1</v>
      </c>
      <c r="Q49" s="26"/>
    </row>
    <row r="50" spans="1:24" ht="15.75" x14ac:dyDescent="0.3">
      <c r="A50" s="37">
        <v>43148</v>
      </c>
      <c r="B50" s="39" t="s">
        <v>5</v>
      </c>
      <c r="C50" s="39" t="s">
        <v>5</v>
      </c>
      <c r="D50" s="38" t="s">
        <v>5</v>
      </c>
      <c r="E50" s="39" t="s">
        <v>7</v>
      </c>
      <c r="F50" s="39" t="s">
        <v>8</v>
      </c>
      <c r="G50" s="39" t="s">
        <v>5</v>
      </c>
      <c r="H50" s="39"/>
      <c r="I50" s="39"/>
      <c r="J50" s="39"/>
      <c r="K50" s="39"/>
      <c r="L50" s="31">
        <f>COUNTIF(B50:H50,"A")</f>
        <v>1</v>
      </c>
      <c r="M50" s="31">
        <f>COUNTIF(B50:H50,"C")</f>
        <v>1</v>
      </c>
      <c r="N50" s="31"/>
      <c r="O50" s="31">
        <f>COUNTIF(B50:H50,"D")</f>
        <v>0</v>
      </c>
      <c r="P50" s="31">
        <f>COUNTIF(B50:H50,"WO")</f>
        <v>4</v>
      </c>
      <c r="Q50" s="26"/>
    </row>
    <row r="51" spans="1:24" ht="15.75" x14ac:dyDescent="0.3">
      <c r="A51" s="37">
        <v>43149</v>
      </c>
      <c r="B51" s="39" t="s">
        <v>5</v>
      </c>
      <c r="C51" s="39" t="s">
        <v>5</v>
      </c>
      <c r="D51" s="38" t="s">
        <v>8</v>
      </c>
      <c r="E51" s="39" t="s">
        <v>5</v>
      </c>
      <c r="F51" s="39" t="s">
        <v>7</v>
      </c>
      <c r="G51" s="39" t="s">
        <v>7</v>
      </c>
      <c r="H51" s="39"/>
      <c r="I51" s="39"/>
      <c r="J51" s="39"/>
      <c r="K51" s="39"/>
      <c r="L51" s="31">
        <f>COUNTIF(B51:H51,"A")</f>
        <v>1</v>
      </c>
      <c r="M51" s="31">
        <f>COUNTIF(B51:H51,"C")</f>
        <v>2</v>
      </c>
      <c r="N51" s="31"/>
      <c r="O51" s="31">
        <f>COUNTIF(B51:H51,"D")</f>
        <v>0</v>
      </c>
      <c r="P51" s="31">
        <f>COUNTIF(B51:H51,"WO")</f>
        <v>3</v>
      </c>
      <c r="Q51" s="26"/>
    </row>
    <row r="52" spans="1:24" ht="15.75" x14ac:dyDescent="0.3">
      <c r="A52" s="32">
        <v>43150</v>
      </c>
      <c r="B52" s="31" t="s">
        <v>5</v>
      </c>
      <c r="C52" s="42" t="s">
        <v>11</v>
      </c>
      <c r="D52" s="31" t="s">
        <v>8</v>
      </c>
      <c r="E52" s="31" t="s">
        <v>6</v>
      </c>
      <c r="F52" s="31" t="s">
        <v>7</v>
      </c>
      <c r="G52" s="31" t="s">
        <v>7</v>
      </c>
      <c r="H52" s="31"/>
      <c r="I52" s="31"/>
      <c r="J52" s="31"/>
      <c r="K52" s="31"/>
      <c r="L52" s="31">
        <f>COUNTIF(B52:H52,"A")</f>
        <v>1</v>
      </c>
      <c r="M52" s="31">
        <f>COUNTIF(B52:H52,"C")</f>
        <v>2</v>
      </c>
      <c r="N52" s="31"/>
      <c r="O52" s="31">
        <f>COUNTIF(B52:H52,"D")</f>
        <v>1</v>
      </c>
      <c r="P52" s="31">
        <f>COUNTIF(B52:H52,"WO")</f>
        <v>1</v>
      </c>
      <c r="Q52" s="26"/>
    </row>
    <row r="53" spans="1:24" ht="15.75" x14ac:dyDescent="0.3">
      <c r="A53" s="32">
        <v>43151</v>
      </c>
      <c r="B53" s="31" t="s">
        <v>8</v>
      </c>
      <c r="C53" s="42" t="s">
        <v>11</v>
      </c>
      <c r="D53" s="31" t="s">
        <v>7</v>
      </c>
      <c r="E53" s="31" t="s">
        <v>6</v>
      </c>
      <c r="F53" s="31" t="s">
        <v>7</v>
      </c>
      <c r="G53" s="31" t="s">
        <v>7</v>
      </c>
      <c r="H53" s="31"/>
      <c r="I53" s="31"/>
      <c r="J53" s="31"/>
      <c r="K53" s="31"/>
      <c r="L53" s="31">
        <f>COUNTIF(B53:H53,"A")</f>
        <v>1</v>
      </c>
      <c r="M53" s="31">
        <f>COUNTIF(B53:H53,"C")</f>
        <v>3</v>
      </c>
      <c r="N53" s="31"/>
      <c r="O53" s="31">
        <f>COUNTIF(B53:H53,"D")</f>
        <v>1</v>
      </c>
      <c r="P53" s="31">
        <f>COUNTIF(B53:H53,"WO")</f>
        <v>0</v>
      </c>
      <c r="Q53" s="26"/>
    </row>
    <row r="54" spans="1:24" ht="15.75" x14ac:dyDescent="0.3">
      <c r="A54" s="32">
        <v>43152</v>
      </c>
      <c r="B54" s="31" t="s">
        <v>8</v>
      </c>
      <c r="C54" s="42" t="s">
        <v>7</v>
      </c>
      <c r="D54" s="31" t="s">
        <v>7</v>
      </c>
      <c r="E54" s="31" t="s">
        <v>6</v>
      </c>
      <c r="F54" s="31" t="s">
        <v>7</v>
      </c>
      <c r="G54" s="43" t="s">
        <v>7</v>
      </c>
      <c r="H54" s="43"/>
      <c r="I54" s="43"/>
      <c r="J54" s="43"/>
      <c r="K54" s="43"/>
      <c r="L54" s="31">
        <f>COUNTIF(B54:H54,"A")</f>
        <v>1</v>
      </c>
      <c r="M54" s="31">
        <f>COUNTIF(B54:H54,"C")</f>
        <v>4</v>
      </c>
      <c r="N54" s="31"/>
      <c r="O54" s="31">
        <f>COUNTIF(B54:H54,"D")</f>
        <v>1</v>
      </c>
      <c r="P54" s="31">
        <f>COUNTIF(B54:H54,"WO")</f>
        <v>0</v>
      </c>
      <c r="Q54" s="26"/>
    </row>
    <row r="55" spans="1:24" ht="15.75" x14ac:dyDescent="0.3">
      <c r="A55" s="32">
        <v>43153</v>
      </c>
      <c r="B55" s="31" t="s">
        <v>8</v>
      </c>
      <c r="C55" s="42" t="s">
        <v>6</v>
      </c>
      <c r="D55" s="31" t="s">
        <v>5</v>
      </c>
      <c r="E55" s="31" t="s">
        <v>6</v>
      </c>
      <c r="F55" s="31" t="s">
        <v>7</v>
      </c>
      <c r="G55" s="31" t="s">
        <v>5</v>
      </c>
      <c r="H55" s="31"/>
      <c r="I55" s="31"/>
      <c r="J55" s="31"/>
      <c r="K55" s="31"/>
      <c r="L55" s="31">
        <f>COUNTIF(B55:H55,"A")</f>
        <v>1</v>
      </c>
      <c r="M55" s="31">
        <f>COUNTIF(B55:H55,"C")</f>
        <v>1</v>
      </c>
      <c r="N55" s="31"/>
      <c r="O55" s="31">
        <f>COUNTIF(B55:H55,"D")</f>
        <v>2</v>
      </c>
      <c r="P55" s="31">
        <f>COUNTIF(B55:H55,"WO")</f>
        <v>2</v>
      </c>
      <c r="Q55" s="26"/>
    </row>
    <row r="56" spans="1:24" ht="15.75" x14ac:dyDescent="0.3">
      <c r="A56" s="32">
        <v>43154</v>
      </c>
      <c r="B56" s="31" t="s">
        <v>8</v>
      </c>
      <c r="C56" s="42" t="s">
        <v>6</v>
      </c>
      <c r="D56" s="31" t="s">
        <v>7</v>
      </c>
      <c r="E56" s="31" t="s">
        <v>5</v>
      </c>
      <c r="F56" s="38" t="s">
        <v>11</v>
      </c>
      <c r="G56" s="43" t="s">
        <v>7</v>
      </c>
      <c r="H56" s="43"/>
      <c r="I56" s="43"/>
      <c r="J56" s="43"/>
      <c r="K56" s="43"/>
      <c r="L56" s="31">
        <f>COUNTIF(B56:H56,"A")</f>
        <v>1</v>
      </c>
      <c r="M56" s="31">
        <f>COUNTIF(B56:H56,"C")</f>
        <v>2</v>
      </c>
      <c r="N56" s="31"/>
      <c r="O56" s="31">
        <f>COUNTIF(B56:H56,"D")</f>
        <v>1</v>
      </c>
      <c r="P56" s="31">
        <f>COUNTIF(B56:H56,"WO")</f>
        <v>1</v>
      </c>
      <c r="Q56" s="26"/>
    </row>
    <row r="57" spans="1:24" ht="15.75" x14ac:dyDescent="0.3">
      <c r="A57" s="37">
        <v>43155</v>
      </c>
      <c r="B57" s="39" t="s">
        <v>8</v>
      </c>
      <c r="C57" s="39" t="s">
        <v>5</v>
      </c>
      <c r="D57" s="39" t="s">
        <v>7</v>
      </c>
      <c r="E57" s="39" t="s">
        <v>5</v>
      </c>
      <c r="F57" s="38" t="s">
        <v>5</v>
      </c>
      <c r="G57" s="39" t="s">
        <v>7</v>
      </c>
      <c r="H57" s="39"/>
      <c r="I57" s="39"/>
      <c r="J57" s="39"/>
      <c r="K57" s="39"/>
      <c r="L57" s="31">
        <f>COUNTIF(B57:H57,"A")</f>
        <v>1</v>
      </c>
      <c r="M57" s="31">
        <f>COUNTIF(B57:H57,"C")</f>
        <v>2</v>
      </c>
      <c r="N57" s="31"/>
      <c r="O57" s="31">
        <f>COUNTIF(B57:H57,"D")</f>
        <v>0</v>
      </c>
      <c r="P57" s="31">
        <f>COUNTIF(B57:H57,"WO")</f>
        <v>3</v>
      </c>
      <c r="Q57" s="26"/>
    </row>
    <row r="58" spans="1:24" ht="15.75" x14ac:dyDescent="0.3">
      <c r="A58" s="37">
        <v>43156</v>
      </c>
      <c r="B58" s="39" t="s">
        <v>5</v>
      </c>
      <c r="C58" s="39" t="s">
        <v>5</v>
      </c>
      <c r="D58" s="39" t="s">
        <v>7</v>
      </c>
      <c r="E58" s="39" t="s">
        <v>8</v>
      </c>
      <c r="F58" s="38" t="s">
        <v>5</v>
      </c>
      <c r="G58" s="39" t="s">
        <v>5</v>
      </c>
      <c r="H58" s="39"/>
      <c r="I58" s="39"/>
      <c r="J58" s="39"/>
      <c r="K58" s="39"/>
      <c r="L58" s="31">
        <f>COUNTIF(B58:H58,"A")</f>
        <v>1</v>
      </c>
      <c r="M58" s="31">
        <f>COUNTIF(B58:H58,"C")</f>
        <v>1</v>
      </c>
      <c r="N58" s="31"/>
      <c r="O58" s="31">
        <f>COUNTIF(B58:H58,"D")</f>
        <v>0</v>
      </c>
      <c r="P58" s="31">
        <f>COUNTIF(B58:H58,"WO")</f>
        <v>4</v>
      </c>
      <c r="Q58" s="26"/>
    </row>
    <row r="59" spans="1:24" ht="15.75" x14ac:dyDescent="0.3">
      <c r="A59" s="32">
        <v>43157</v>
      </c>
      <c r="B59" s="31" t="s">
        <v>7</v>
      </c>
      <c r="C59" s="31" t="s">
        <v>6</v>
      </c>
      <c r="D59" s="31" t="s">
        <v>7</v>
      </c>
      <c r="E59" s="31" t="s">
        <v>8</v>
      </c>
      <c r="F59" s="31" t="s">
        <v>6</v>
      </c>
      <c r="G59" s="31" t="s">
        <v>7</v>
      </c>
      <c r="H59" s="31"/>
      <c r="I59" s="31"/>
      <c r="J59" s="31"/>
      <c r="K59" s="31"/>
      <c r="L59" s="31">
        <f>COUNTIF(B59:H59,"A")</f>
        <v>1</v>
      </c>
      <c r="M59" s="31">
        <f>COUNTIF(B59:H59,"C")</f>
        <v>3</v>
      </c>
      <c r="N59" s="31"/>
      <c r="O59" s="31">
        <f>COUNTIF(B59:H59,"D")</f>
        <v>2</v>
      </c>
      <c r="P59" s="31">
        <f>COUNTIF(B59:H59,"WO")</f>
        <v>0</v>
      </c>
      <c r="Q59" s="26"/>
    </row>
    <row r="60" spans="1:24" ht="15.75" x14ac:dyDescent="0.3">
      <c r="A60" s="32">
        <v>43158</v>
      </c>
      <c r="B60" s="31" t="s">
        <v>7</v>
      </c>
      <c r="C60" s="31" t="s">
        <v>6</v>
      </c>
      <c r="D60" s="31" t="s">
        <v>7</v>
      </c>
      <c r="E60" s="31" t="s">
        <v>8</v>
      </c>
      <c r="F60" s="31" t="s">
        <v>6</v>
      </c>
      <c r="G60" s="31" t="s">
        <v>7</v>
      </c>
      <c r="H60" s="31"/>
      <c r="I60" s="31"/>
      <c r="J60" s="31"/>
      <c r="K60" s="31"/>
      <c r="L60" s="31">
        <f>COUNTIF(B60:H60,"A")</f>
        <v>1</v>
      </c>
      <c r="M60" s="31">
        <f>COUNTIF(B60:H60,"C")</f>
        <v>3</v>
      </c>
      <c r="N60" s="31"/>
      <c r="O60" s="31">
        <f>COUNTIF(B60:H60,"D")</f>
        <v>2</v>
      </c>
      <c r="P60" s="31">
        <f>COUNTIF(B60:H60,"WO")</f>
        <v>0</v>
      </c>
      <c r="Q60" s="26"/>
    </row>
    <row r="61" spans="1:24" ht="15.75" x14ac:dyDescent="0.3">
      <c r="A61" s="32">
        <v>43159</v>
      </c>
      <c r="B61" s="31" t="s">
        <v>7</v>
      </c>
      <c r="C61" s="31" t="s">
        <v>6</v>
      </c>
      <c r="D61" s="31" t="s">
        <v>7</v>
      </c>
      <c r="E61" s="31" t="s">
        <v>8</v>
      </c>
      <c r="F61" s="31" t="s">
        <v>6</v>
      </c>
      <c r="G61" s="31" t="s">
        <v>11</v>
      </c>
      <c r="H61" s="31"/>
      <c r="I61" s="31"/>
      <c r="J61" s="31"/>
      <c r="K61" s="31"/>
      <c r="L61" s="31">
        <f>COUNTIF(B61:H61,"A")</f>
        <v>1</v>
      </c>
      <c r="M61" s="31">
        <f>COUNTIF(B61:H61,"C")</f>
        <v>2</v>
      </c>
      <c r="N61" s="31"/>
      <c r="O61" s="31">
        <f>COUNTIF(B61:H61,"D")</f>
        <v>2</v>
      </c>
      <c r="P61" s="31">
        <f>COUNTIF(B61:H61,"WO")</f>
        <v>0</v>
      </c>
      <c r="Q61" s="26"/>
    </row>
    <row r="62" spans="1:24" ht="15.75" x14ac:dyDescent="0.3">
      <c r="A62" s="44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24" ht="15.75" x14ac:dyDescent="0.3">
      <c r="A63" s="32">
        <v>43160</v>
      </c>
      <c r="B63" s="31" t="s">
        <v>7</v>
      </c>
      <c r="C63" s="31" t="s">
        <v>6</v>
      </c>
      <c r="D63" s="31" t="s">
        <v>6</v>
      </c>
      <c r="E63" s="31" t="s">
        <v>7</v>
      </c>
      <c r="F63" s="40" t="s">
        <v>5</v>
      </c>
      <c r="G63" s="31" t="s">
        <v>8</v>
      </c>
      <c r="H63" s="31"/>
      <c r="I63" s="31"/>
      <c r="J63" s="31"/>
      <c r="K63" s="31"/>
      <c r="L63" s="31">
        <f>COUNTIF(B63:H63,"A")</f>
        <v>1</v>
      </c>
      <c r="M63" s="31">
        <f>COUNTIF(B63:H63,"C")</f>
        <v>2</v>
      </c>
      <c r="N63" s="31"/>
      <c r="O63" s="31">
        <f>COUNTIF(B63:H63,"D")</f>
        <v>2</v>
      </c>
      <c r="P63" s="31">
        <f>COUNTIF(B63:H63,"WO")</f>
        <v>1</v>
      </c>
      <c r="Q63" s="26"/>
    </row>
    <row r="64" spans="1:24" ht="15.75" x14ac:dyDescent="0.3">
      <c r="A64" s="37">
        <v>43161</v>
      </c>
      <c r="B64" s="39" t="s">
        <v>5</v>
      </c>
      <c r="C64" s="39" t="s">
        <v>6</v>
      </c>
      <c r="D64" s="39" t="s">
        <v>5</v>
      </c>
      <c r="E64" s="39" t="s">
        <v>7</v>
      </c>
      <c r="F64" s="39" t="s">
        <v>5</v>
      </c>
      <c r="G64" s="39" t="s">
        <v>8</v>
      </c>
      <c r="H64" s="39"/>
      <c r="I64" s="39"/>
      <c r="J64" s="39"/>
      <c r="K64" s="39"/>
      <c r="L64" s="31">
        <f>COUNTIF(B64:H64,"A")</f>
        <v>1</v>
      </c>
      <c r="M64" s="31">
        <f>COUNTIF(B64:H64,"C")</f>
        <v>1</v>
      </c>
      <c r="N64" s="31"/>
      <c r="O64" s="31">
        <f>COUNTIF(B64:H64,"D")</f>
        <v>1</v>
      </c>
      <c r="P64" s="31">
        <f>COUNTIF(B64:H64,"WO")</f>
        <v>3</v>
      </c>
      <c r="Q64" s="26"/>
      <c r="R64" s="86">
        <v>43177</v>
      </c>
      <c r="S64" s="87"/>
      <c r="T64" s="87"/>
      <c r="U64" s="87"/>
      <c r="V64" s="87"/>
      <c r="W64" s="87"/>
      <c r="X64" s="87"/>
    </row>
    <row r="65" spans="1:24" ht="15.75" x14ac:dyDescent="0.3">
      <c r="A65" s="37">
        <v>43162</v>
      </c>
      <c r="B65" s="39" t="s">
        <v>5</v>
      </c>
      <c r="C65" s="39" t="s">
        <v>5</v>
      </c>
      <c r="D65" s="39" t="s">
        <v>5</v>
      </c>
      <c r="E65" s="39" t="s">
        <v>7</v>
      </c>
      <c r="F65" s="39" t="s">
        <v>8</v>
      </c>
      <c r="G65" s="39" t="s">
        <v>5</v>
      </c>
      <c r="H65" s="39"/>
      <c r="I65" s="39"/>
      <c r="J65" s="39"/>
      <c r="K65" s="39"/>
      <c r="L65" s="31">
        <f>COUNTIF(B65:H65,"A")</f>
        <v>1</v>
      </c>
      <c r="M65" s="31">
        <f>COUNTIF(B65:H65,"C")</f>
        <v>1</v>
      </c>
      <c r="N65" s="31"/>
      <c r="O65" s="31">
        <f>COUNTIF(B65:H65,"D")</f>
        <v>0</v>
      </c>
      <c r="P65" s="31">
        <f>COUNTIF(B65:H65,"WO")</f>
        <v>4</v>
      </c>
      <c r="Q65" s="26"/>
      <c r="R65" s="30"/>
      <c r="S65" s="24" t="s">
        <v>1</v>
      </c>
      <c r="T65" s="24" t="s">
        <v>2</v>
      </c>
      <c r="U65" s="24" t="s">
        <v>3</v>
      </c>
      <c r="V65" s="24" t="s">
        <v>4</v>
      </c>
      <c r="W65" s="24" t="s">
        <v>9</v>
      </c>
      <c r="X65" s="24" t="s">
        <v>10</v>
      </c>
    </row>
    <row r="66" spans="1:24" ht="15.75" x14ac:dyDescent="0.3">
      <c r="A66" s="37">
        <v>43163</v>
      </c>
      <c r="B66" s="39" t="s">
        <v>5</v>
      </c>
      <c r="C66" s="39" t="s">
        <v>5</v>
      </c>
      <c r="D66" s="39" t="s">
        <v>5</v>
      </c>
      <c r="E66" s="39" t="s">
        <v>5</v>
      </c>
      <c r="F66" s="39" t="s">
        <v>8</v>
      </c>
      <c r="G66" s="39" t="s">
        <v>7</v>
      </c>
      <c r="H66" s="39"/>
      <c r="I66" s="39"/>
      <c r="J66" s="39"/>
      <c r="K66" s="39"/>
      <c r="L66" s="31">
        <f>COUNTIF(B66:H66,"A")</f>
        <v>1</v>
      </c>
      <c r="M66" s="31">
        <f>COUNTIF(B66:H66,"C")</f>
        <v>1</v>
      </c>
      <c r="N66" s="31"/>
      <c r="O66" s="31">
        <f>COUNTIF(B66:H66,"D")</f>
        <v>0</v>
      </c>
      <c r="P66" s="31">
        <f>COUNTIF(B66:H66,"WO")</f>
        <v>4</v>
      </c>
      <c r="Q66" s="26"/>
      <c r="R66" s="30" t="s">
        <v>12</v>
      </c>
      <c r="S66" s="30">
        <f>COUNTIF(B63:B93,"WO")</f>
        <v>10</v>
      </c>
      <c r="T66" s="30">
        <f>COUNTIF(C63:C93,"WO")</f>
        <v>10</v>
      </c>
      <c r="U66" s="30">
        <f>COUNTIF(D63:D93,"WO")</f>
        <v>10</v>
      </c>
      <c r="V66" s="30">
        <f>COUNTIF(E63:E93,"WO")</f>
        <v>9</v>
      </c>
      <c r="W66" s="30">
        <f>COUNTIF(F63:F93,"WO")</f>
        <v>10</v>
      </c>
      <c r="X66" s="30">
        <f>COUNTIF(G63:G93,"WO")</f>
        <v>10</v>
      </c>
    </row>
    <row r="67" spans="1:24" ht="15.75" x14ac:dyDescent="0.3">
      <c r="A67" s="32">
        <v>43164</v>
      </c>
      <c r="B67" s="31" t="s">
        <v>7</v>
      </c>
      <c r="C67" s="31" t="s">
        <v>7</v>
      </c>
      <c r="D67" s="31" t="s">
        <v>7</v>
      </c>
      <c r="E67" s="31" t="s">
        <v>6</v>
      </c>
      <c r="F67" s="31" t="s">
        <v>8</v>
      </c>
      <c r="G67" s="31" t="s">
        <v>7</v>
      </c>
      <c r="H67" s="31"/>
      <c r="I67" s="31"/>
      <c r="J67" s="31"/>
      <c r="K67" s="31"/>
      <c r="L67" s="31">
        <f>COUNTIF(B67:H67,"A")</f>
        <v>1</v>
      </c>
      <c r="M67" s="31">
        <f>COUNTIF(B67:H67,"C")</f>
        <v>4</v>
      </c>
      <c r="N67" s="31"/>
      <c r="O67" s="31">
        <f>COUNTIF(B67:H67,"D")</f>
        <v>1</v>
      </c>
      <c r="P67" s="31">
        <f>COUNTIF(B67:H67,"WO")</f>
        <v>0</v>
      </c>
      <c r="Q67" s="26"/>
      <c r="R67" s="30" t="s">
        <v>11</v>
      </c>
      <c r="S67" s="30">
        <f>COUNTIF(B63:B93,"EL")</f>
        <v>1</v>
      </c>
      <c r="T67" s="30">
        <f>COUNTIF(C63:C93,"EL")</f>
        <v>0</v>
      </c>
      <c r="U67" s="30">
        <f>COUNTIF(D63:D93,"EL")</f>
        <v>1</v>
      </c>
      <c r="V67" s="30">
        <f>COUNTIF(E63:E93,"EL")</f>
        <v>0</v>
      </c>
      <c r="W67" s="30">
        <f>COUNTIF(F63:F93,"EL")</f>
        <v>0</v>
      </c>
      <c r="X67" s="30">
        <f>COUNTIF(G63:G93,"EL")</f>
        <v>2</v>
      </c>
    </row>
    <row r="68" spans="1:24" ht="15.75" x14ac:dyDescent="0.3">
      <c r="A68" s="32">
        <v>43165</v>
      </c>
      <c r="B68" s="31" t="s">
        <v>7</v>
      </c>
      <c r="C68" s="31" t="s">
        <v>7</v>
      </c>
      <c r="D68" s="31" t="s">
        <v>7</v>
      </c>
      <c r="E68" s="31" t="s">
        <v>6</v>
      </c>
      <c r="F68" s="31" t="s">
        <v>8</v>
      </c>
      <c r="G68" s="31" t="s">
        <v>7</v>
      </c>
      <c r="H68" s="31"/>
      <c r="I68" s="31"/>
      <c r="J68" s="31"/>
      <c r="K68" s="31"/>
      <c r="L68" s="31">
        <f>COUNTIF(B68:H68,"A")</f>
        <v>1</v>
      </c>
      <c r="M68" s="31">
        <f>COUNTIF(B68:H68,"C")</f>
        <v>4</v>
      </c>
      <c r="N68" s="31"/>
      <c r="O68" s="31">
        <f>COUNTIF(B68:H68,"D")</f>
        <v>1</v>
      </c>
      <c r="P68" s="31">
        <f>COUNTIF(B68:H68,"WO")</f>
        <v>0</v>
      </c>
      <c r="Q68" s="26"/>
      <c r="R68" s="30" t="s">
        <v>8</v>
      </c>
      <c r="S68" s="30">
        <f>COUNTIF(B63:B93,"A")</f>
        <v>9</v>
      </c>
      <c r="T68" s="30">
        <f>COUNTIF(C63:C93,"A")</f>
        <v>6</v>
      </c>
      <c r="U68" s="30">
        <f>COUNTIF(D63:D93,"A")</f>
        <v>3</v>
      </c>
      <c r="V68" s="30">
        <f>COUNTIF(E63:E93,"A")</f>
        <v>2</v>
      </c>
      <c r="W68" s="30">
        <f>COUNTIF(F63:F93,"A")</f>
        <v>5</v>
      </c>
      <c r="X68" s="30">
        <f>COUNTIF(G63:G93,"A")</f>
        <v>8</v>
      </c>
    </row>
    <row r="69" spans="1:24" ht="15.75" x14ac:dyDescent="0.3">
      <c r="A69" s="32">
        <v>43166</v>
      </c>
      <c r="B69" s="31" t="s">
        <v>7</v>
      </c>
      <c r="C69" s="31" t="s">
        <v>8</v>
      </c>
      <c r="D69" s="31" t="s">
        <v>5</v>
      </c>
      <c r="E69" s="31" t="s">
        <v>6</v>
      </c>
      <c r="F69" s="31" t="s">
        <v>5</v>
      </c>
      <c r="G69" s="31" t="s">
        <v>5</v>
      </c>
      <c r="H69" s="31"/>
      <c r="I69" s="31"/>
      <c r="J69" s="31"/>
      <c r="K69" s="31"/>
      <c r="L69" s="31">
        <f>COUNTIF(B69:H69,"A")</f>
        <v>1</v>
      </c>
      <c r="M69" s="31">
        <f>COUNTIF(B69:H69,"C")</f>
        <v>1</v>
      </c>
      <c r="N69" s="31"/>
      <c r="O69" s="31">
        <f>COUNTIF(B69:H69,"D")</f>
        <v>1</v>
      </c>
      <c r="P69" s="31">
        <f>COUNTIF(B69:H69,"WO")</f>
        <v>3</v>
      </c>
      <c r="Q69" s="26"/>
      <c r="R69" s="30" t="s">
        <v>7</v>
      </c>
      <c r="S69" s="30">
        <f>COUNTIF(B63:B93,"C")</f>
        <v>7</v>
      </c>
      <c r="T69" s="30">
        <f>COUNTIF(C63:C93,"C")</f>
        <v>9</v>
      </c>
      <c r="U69" s="30">
        <f>COUNTIF(D63:D93,"C")</f>
        <v>10</v>
      </c>
      <c r="V69" s="30">
        <f>COUNTIF(E63:E93,"C")</f>
        <v>13</v>
      </c>
      <c r="W69" s="30">
        <f>COUNTIF(F63:F93,"C")</f>
        <v>11</v>
      </c>
      <c r="X69" s="30">
        <f>COUNTIF(G63:G93,"C")</f>
        <v>11</v>
      </c>
    </row>
    <row r="70" spans="1:24" ht="15.75" x14ac:dyDescent="0.3">
      <c r="A70" s="32">
        <v>43167</v>
      </c>
      <c r="B70" s="31" t="s">
        <v>7</v>
      </c>
      <c r="C70" s="31" t="s">
        <v>5</v>
      </c>
      <c r="D70" s="31" t="s">
        <v>8</v>
      </c>
      <c r="E70" s="31" t="s">
        <v>6</v>
      </c>
      <c r="F70" s="31" t="s">
        <v>7</v>
      </c>
      <c r="G70" s="31" t="s">
        <v>7</v>
      </c>
      <c r="H70" s="31"/>
      <c r="I70" s="31"/>
      <c r="J70" s="31"/>
      <c r="K70" s="31"/>
      <c r="L70" s="31">
        <f>COUNTIF(B70:H70,"A")</f>
        <v>1</v>
      </c>
      <c r="M70" s="31">
        <f>COUNTIF(B70:H70,"C")</f>
        <v>3</v>
      </c>
      <c r="N70" s="31"/>
      <c r="O70" s="31">
        <f>COUNTIF(B70:H70,"D")</f>
        <v>1</v>
      </c>
      <c r="P70" s="31">
        <f>COUNTIF(B70:H70,"WO")</f>
        <v>1</v>
      </c>
      <c r="Q70" s="26"/>
      <c r="R70" s="30" t="s">
        <v>6</v>
      </c>
      <c r="S70" s="30">
        <f>COUNTIF(B63:B93,"D")</f>
        <v>4</v>
      </c>
      <c r="T70" s="30">
        <f>COUNTIF(C63:C93,"D")</f>
        <v>6</v>
      </c>
      <c r="U70" s="30">
        <f>COUNTIF(D63:D93,"D")</f>
        <v>7</v>
      </c>
      <c r="V70" s="30">
        <f>COUNTIF(E63:E93,"D")</f>
        <v>7</v>
      </c>
      <c r="W70" s="30">
        <f>COUNTIF(F63:F93,"D")</f>
        <v>5</v>
      </c>
      <c r="X70" s="30">
        <f>COUNTIF(G63:G93,"D")</f>
        <v>0</v>
      </c>
    </row>
    <row r="71" spans="1:24" ht="15.75" x14ac:dyDescent="0.3">
      <c r="A71" s="32">
        <v>43168</v>
      </c>
      <c r="B71" s="31" t="s">
        <v>7</v>
      </c>
      <c r="C71" s="31" t="s">
        <v>5</v>
      </c>
      <c r="D71" s="31" t="s">
        <v>8</v>
      </c>
      <c r="E71" s="31" t="s">
        <v>6</v>
      </c>
      <c r="F71" s="31" t="s">
        <v>7</v>
      </c>
      <c r="G71" s="31" t="s">
        <v>11</v>
      </c>
      <c r="H71" s="31"/>
      <c r="I71" s="31"/>
      <c r="J71" s="31"/>
      <c r="K71" s="31"/>
      <c r="L71" s="31">
        <f>COUNTIF(B71:H71,"A")</f>
        <v>1</v>
      </c>
      <c r="M71" s="31">
        <f>COUNTIF(B71:H71,"C")</f>
        <v>2</v>
      </c>
      <c r="N71" s="31"/>
      <c r="O71" s="31">
        <f>COUNTIF(B71:H71,"D")</f>
        <v>1</v>
      </c>
      <c r="P71" s="31">
        <f>COUNTIF(B71:H71,"WO")</f>
        <v>1</v>
      </c>
      <c r="Q71" s="26"/>
    </row>
    <row r="72" spans="1:24" ht="15.75" x14ac:dyDescent="0.3">
      <c r="A72" s="37">
        <v>43169</v>
      </c>
      <c r="B72" s="39" t="s">
        <v>8</v>
      </c>
      <c r="C72" s="39" t="s">
        <v>5</v>
      </c>
      <c r="D72" s="39" t="s">
        <v>7</v>
      </c>
      <c r="E72" s="39" t="s">
        <v>5</v>
      </c>
      <c r="F72" s="39" t="s">
        <v>7</v>
      </c>
      <c r="G72" s="39" t="s">
        <v>5</v>
      </c>
      <c r="H72" s="39"/>
      <c r="I72" s="39"/>
      <c r="J72" s="39"/>
      <c r="K72" s="39"/>
      <c r="L72" s="31">
        <f>COUNTIF(B72:H72,"A")</f>
        <v>1</v>
      </c>
      <c r="M72" s="31">
        <f>COUNTIF(B72:H72,"C")</f>
        <v>2</v>
      </c>
      <c r="N72" s="31"/>
      <c r="O72" s="31">
        <f>COUNTIF(B72:H72,"D")</f>
        <v>0</v>
      </c>
      <c r="P72" s="31">
        <f>COUNTIF(B72:H72,"WO")</f>
        <v>3</v>
      </c>
      <c r="Q72" s="26"/>
    </row>
    <row r="73" spans="1:24" ht="15.75" x14ac:dyDescent="0.3">
      <c r="A73" s="37">
        <v>43170</v>
      </c>
      <c r="B73" s="39" t="s">
        <v>5</v>
      </c>
      <c r="C73" s="39" t="s">
        <v>7</v>
      </c>
      <c r="D73" s="39" t="s">
        <v>5</v>
      </c>
      <c r="E73" s="39" t="s">
        <v>5</v>
      </c>
      <c r="F73" s="39" t="s">
        <v>5</v>
      </c>
      <c r="G73" s="39" t="s">
        <v>8</v>
      </c>
      <c r="H73" s="39"/>
      <c r="I73" s="39"/>
      <c r="J73" s="39"/>
      <c r="K73" s="39"/>
      <c r="L73" s="31">
        <f>COUNTIF(B73:H73,"A")</f>
        <v>1</v>
      </c>
      <c r="M73" s="31">
        <f>COUNTIF(B73:H73,"C")</f>
        <v>1</v>
      </c>
      <c r="N73" s="31"/>
      <c r="O73" s="31">
        <f>COUNTIF(B73:H73,"D")</f>
        <v>0</v>
      </c>
      <c r="P73" s="31">
        <f>COUNTIF(B73:H73,"WO")</f>
        <v>4</v>
      </c>
      <c r="Q73" s="26"/>
    </row>
    <row r="74" spans="1:24" ht="15.75" x14ac:dyDescent="0.3">
      <c r="A74" s="32">
        <v>43171</v>
      </c>
      <c r="B74" s="31" t="s">
        <v>5</v>
      </c>
      <c r="C74" s="31" t="s">
        <v>6</v>
      </c>
      <c r="D74" s="31" t="s">
        <v>11</v>
      </c>
      <c r="E74" s="31" t="s">
        <v>7</v>
      </c>
      <c r="F74" s="31" t="s">
        <v>5</v>
      </c>
      <c r="G74" s="31" t="s">
        <v>8</v>
      </c>
      <c r="H74" s="31"/>
      <c r="I74" s="31"/>
      <c r="J74" s="31"/>
      <c r="K74" s="31"/>
      <c r="L74" s="31">
        <f>COUNTIF(B74:H74,"A")</f>
        <v>1</v>
      </c>
      <c r="M74" s="31">
        <f>COUNTIF(B74:H74,"C")</f>
        <v>1</v>
      </c>
      <c r="N74" s="31"/>
      <c r="O74" s="31">
        <f>COUNTIF(B74:H74,"D")</f>
        <v>1</v>
      </c>
      <c r="P74" s="31">
        <f>COUNTIF(B74:H74,"WO")</f>
        <v>2</v>
      </c>
      <c r="Q74" s="26"/>
    </row>
    <row r="75" spans="1:24" ht="15.75" x14ac:dyDescent="0.3">
      <c r="A75" s="32">
        <v>43172</v>
      </c>
      <c r="B75" s="31" t="s">
        <v>8</v>
      </c>
      <c r="C75" s="31" t="s">
        <v>6</v>
      </c>
      <c r="D75" s="31" t="s">
        <v>5</v>
      </c>
      <c r="E75" s="31" t="s">
        <v>7</v>
      </c>
      <c r="F75" s="31" t="s">
        <v>6</v>
      </c>
      <c r="G75" s="31" t="s">
        <v>7</v>
      </c>
      <c r="H75" s="31"/>
      <c r="I75" s="31"/>
      <c r="J75" s="31"/>
      <c r="K75" s="31"/>
      <c r="L75" s="31">
        <f>COUNTIF(B75:H75,"A")</f>
        <v>1</v>
      </c>
      <c r="M75" s="31">
        <f>COUNTIF(B75:H75,"C")</f>
        <v>2</v>
      </c>
      <c r="N75" s="31"/>
      <c r="O75" s="31">
        <f>COUNTIF(B75:H75,"D")</f>
        <v>2</v>
      </c>
      <c r="P75" s="31">
        <f>COUNTIF(B75:H75,"WO")</f>
        <v>1</v>
      </c>
      <c r="Q75" s="26"/>
    </row>
    <row r="76" spans="1:24" ht="15.75" x14ac:dyDescent="0.3">
      <c r="A76" s="32">
        <v>43173</v>
      </c>
      <c r="B76" s="31" t="s">
        <v>8</v>
      </c>
      <c r="C76" s="31" t="s">
        <v>6</v>
      </c>
      <c r="D76" s="31" t="s">
        <v>7</v>
      </c>
      <c r="E76" s="31" t="s">
        <v>7</v>
      </c>
      <c r="F76" s="31" t="s">
        <v>6</v>
      </c>
      <c r="G76" s="31" t="s">
        <v>5</v>
      </c>
      <c r="H76" s="31"/>
      <c r="I76" s="31"/>
      <c r="J76" s="31"/>
      <c r="K76" s="31"/>
      <c r="L76" s="31">
        <f>COUNTIF(B76:H76,"A")</f>
        <v>1</v>
      </c>
      <c r="M76" s="31">
        <f>COUNTIF(B76:H76,"C")</f>
        <v>2</v>
      </c>
      <c r="N76" s="31"/>
      <c r="O76" s="31">
        <f>COUNTIF(B76:H76,"D")</f>
        <v>2</v>
      </c>
      <c r="P76" s="31">
        <f>COUNTIF(B76:H76,"WO")</f>
        <v>1</v>
      </c>
      <c r="Q76" s="26"/>
    </row>
    <row r="77" spans="1:24" ht="15.75" x14ac:dyDescent="0.3">
      <c r="A77" s="32">
        <v>43174</v>
      </c>
      <c r="B77" s="31" t="s">
        <v>8</v>
      </c>
      <c r="C77" s="31" t="s">
        <v>6</v>
      </c>
      <c r="D77" s="31" t="s">
        <v>7</v>
      </c>
      <c r="E77" s="31" t="s">
        <v>7</v>
      </c>
      <c r="F77" s="31" t="s">
        <v>6</v>
      </c>
      <c r="G77" s="31" t="s">
        <v>5</v>
      </c>
      <c r="H77" s="31"/>
      <c r="I77" s="31"/>
      <c r="J77" s="31"/>
      <c r="K77" s="31"/>
      <c r="L77" s="31">
        <f>COUNTIF(B77:H77,"A")</f>
        <v>1</v>
      </c>
      <c r="M77" s="31">
        <f>COUNTIF(B77:H77,"C")</f>
        <v>2</v>
      </c>
      <c r="N77" s="31"/>
      <c r="O77" s="31">
        <f>COUNTIF(B77:H77,"D")</f>
        <v>2</v>
      </c>
      <c r="P77" s="31">
        <f>COUNTIF(B77:H77,"WO")</f>
        <v>1</v>
      </c>
      <c r="Q77" s="26"/>
    </row>
    <row r="78" spans="1:24" ht="15.75" x14ac:dyDescent="0.3">
      <c r="A78" s="32">
        <v>43175</v>
      </c>
      <c r="B78" s="31" t="s">
        <v>7</v>
      </c>
      <c r="C78" s="31" t="s">
        <v>7</v>
      </c>
      <c r="D78" s="31" t="s">
        <v>6</v>
      </c>
      <c r="E78" s="31" t="s">
        <v>7</v>
      </c>
      <c r="F78" s="31" t="s">
        <v>6</v>
      </c>
      <c r="G78" s="31" t="s">
        <v>8</v>
      </c>
      <c r="H78" s="31"/>
      <c r="I78" s="31"/>
      <c r="J78" s="31"/>
      <c r="K78" s="31"/>
      <c r="L78" s="31">
        <f>COUNTIF(B78:H78,"A")</f>
        <v>1</v>
      </c>
      <c r="M78" s="31">
        <f>COUNTIF(B78:H78,"C")</f>
        <v>3</v>
      </c>
      <c r="N78" s="31"/>
      <c r="O78" s="31">
        <f>COUNTIF(B78:H78,"D")</f>
        <v>2</v>
      </c>
      <c r="P78" s="31">
        <f>COUNTIF(B78:H78,"WO")</f>
        <v>0</v>
      </c>
      <c r="Q78" s="26"/>
    </row>
    <row r="79" spans="1:24" ht="15.75" x14ac:dyDescent="0.3">
      <c r="A79" s="37">
        <v>43176</v>
      </c>
      <c r="B79" s="39" t="s">
        <v>11</v>
      </c>
      <c r="C79" s="39" t="s">
        <v>5</v>
      </c>
      <c r="D79" s="39" t="s">
        <v>5</v>
      </c>
      <c r="E79" s="39" t="s">
        <v>7</v>
      </c>
      <c r="F79" s="39" t="s">
        <v>5</v>
      </c>
      <c r="G79" s="39" t="s">
        <v>8</v>
      </c>
      <c r="H79" s="39"/>
      <c r="I79" s="39"/>
      <c r="J79" s="39"/>
      <c r="K79" s="39"/>
      <c r="L79" s="31">
        <f>COUNTIF(B79:H79,"A")</f>
        <v>1</v>
      </c>
      <c r="M79" s="31">
        <f>COUNTIF(B79:H79,"C")</f>
        <v>1</v>
      </c>
      <c r="N79" s="31"/>
      <c r="O79" s="31">
        <f>COUNTIF(B79:H79,"D")</f>
        <v>0</v>
      </c>
      <c r="P79" s="31">
        <f>COUNTIF(B79:H79,"WO")</f>
        <v>3</v>
      </c>
      <c r="Q79" s="26"/>
    </row>
    <row r="80" spans="1:24" ht="15.75" x14ac:dyDescent="0.3">
      <c r="A80" s="37">
        <v>43177</v>
      </c>
      <c r="B80" s="39" t="s">
        <v>5</v>
      </c>
      <c r="C80" s="39" t="s">
        <v>5</v>
      </c>
      <c r="D80" s="39" t="s">
        <v>7</v>
      </c>
      <c r="E80" s="39" t="s">
        <v>5</v>
      </c>
      <c r="F80" s="39" t="s">
        <v>8</v>
      </c>
      <c r="G80" s="39" t="s">
        <v>5</v>
      </c>
      <c r="H80" s="39"/>
      <c r="I80" s="39"/>
      <c r="J80" s="39"/>
      <c r="K80" s="39"/>
      <c r="L80" s="31">
        <f>COUNTIF(B80:H80,"A")</f>
        <v>1</v>
      </c>
      <c r="M80" s="31">
        <f>COUNTIF(B80:H80,"C")</f>
        <v>1</v>
      </c>
      <c r="N80" s="31"/>
      <c r="O80" s="31">
        <f>COUNTIF(B80:H80,"D")</f>
        <v>0</v>
      </c>
      <c r="P80" s="31">
        <f>COUNTIF(B80:H80,"WO")</f>
        <v>4</v>
      </c>
      <c r="Q80" s="26"/>
    </row>
    <row r="81" spans="1:25" ht="15.75" x14ac:dyDescent="0.3">
      <c r="A81" s="32">
        <v>43178</v>
      </c>
      <c r="B81" s="31" t="s">
        <v>8</v>
      </c>
      <c r="C81" s="31" t="s">
        <v>5</v>
      </c>
      <c r="D81" s="31" t="s">
        <v>6</v>
      </c>
      <c r="E81" s="31" t="s">
        <v>7</v>
      </c>
      <c r="F81" s="31" t="s">
        <v>5</v>
      </c>
      <c r="G81" s="31" t="s">
        <v>8</v>
      </c>
      <c r="H81" s="31"/>
      <c r="I81" s="31"/>
      <c r="J81" s="31"/>
      <c r="K81" s="31"/>
      <c r="L81" s="31">
        <f>COUNTIF(B81:H81,"A")</f>
        <v>2</v>
      </c>
      <c r="M81" s="31">
        <f>COUNTIF(B81:H81,"C")</f>
        <v>1</v>
      </c>
      <c r="N81" s="31"/>
      <c r="O81" s="31">
        <f>COUNTIF(B81:H81,"D")</f>
        <v>1</v>
      </c>
      <c r="P81" s="31">
        <f>COUNTIF(B81:H81,"WO")</f>
        <v>2</v>
      </c>
      <c r="Q81" s="26"/>
    </row>
    <row r="82" spans="1:25" ht="15.75" x14ac:dyDescent="0.3">
      <c r="A82" s="32">
        <v>43179</v>
      </c>
      <c r="B82" s="31" t="s">
        <v>8</v>
      </c>
      <c r="C82" s="31" t="s">
        <v>7</v>
      </c>
      <c r="D82" s="31" t="s">
        <v>6</v>
      </c>
      <c r="E82" s="31" t="s">
        <v>7</v>
      </c>
      <c r="F82" s="31" t="s">
        <v>6</v>
      </c>
      <c r="G82" s="31" t="s">
        <v>8</v>
      </c>
      <c r="H82" s="31"/>
      <c r="I82" s="31"/>
      <c r="J82" s="31"/>
      <c r="K82" s="31"/>
      <c r="L82" s="31">
        <f>COUNTIF(B82:H82,"A")</f>
        <v>2</v>
      </c>
      <c r="M82" s="31">
        <f>COUNTIF(B82:H82,"C")</f>
        <v>2</v>
      </c>
      <c r="N82" s="31"/>
      <c r="O82" s="31">
        <f>COUNTIF(B82:H82,"D")</f>
        <v>2</v>
      </c>
      <c r="P82" s="31">
        <f>COUNTIF(B82:H82,"WO")</f>
        <v>0</v>
      </c>
      <c r="Q82" s="26"/>
    </row>
    <row r="83" spans="1:25" ht="15.75" x14ac:dyDescent="0.3">
      <c r="A83" s="32">
        <v>43180</v>
      </c>
      <c r="B83" s="31" t="s">
        <v>8</v>
      </c>
      <c r="C83" s="31" t="s">
        <v>7</v>
      </c>
      <c r="D83" s="31" t="s">
        <v>6</v>
      </c>
      <c r="E83" s="31" t="s">
        <v>7</v>
      </c>
      <c r="F83" s="31" t="s">
        <v>5</v>
      </c>
      <c r="G83" s="31" t="s">
        <v>5</v>
      </c>
      <c r="H83" s="31"/>
      <c r="I83" s="31"/>
      <c r="J83" s="31"/>
      <c r="K83" s="31"/>
      <c r="L83" s="31">
        <f>COUNTIF(B83:H83,"A")</f>
        <v>1</v>
      </c>
      <c r="M83" s="31">
        <f>COUNTIF(B83:H83,"C")</f>
        <v>2</v>
      </c>
      <c r="N83" s="31"/>
      <c r="O83" s="31">
        <f>COUNTIF(B83:H83,"D")</f>
        <v>1</v>
      </c>
      <c r="P83" s="31">
        <f>COUNTIF(B83:H83,"WO")</f>
        <v>2</v>
      </c>
      <c r="Q83" s="26"/>
    </row>
    <row r="84" spans="1:25" ht="15.75" x14ac:dyDescent="0.3">
      <c r="A84" s="32">
        <v>43181</v>
      </c>
      <c r="B84" s="31" t="s">
        <v>8</v>
      </c>
      <c r="C84" s="31" t="s">
        <v>7</v>
      </c>
      <c r="D84" s="31" t="s">
        <v>6</v>
      </c>
      <c r="E84" s="31" t="s">
        <v>7</v>
      </c>
      <c r="F84" s="31" t="s">
        <v>5</v>
      </c>
      <c r="G84" s="31" t="s">
        <v>11</v>
      </c>
      <c r="H84" s="31"/>
      <c r="I84" s="31"/>
      <c r="J84" s="31"/>
      <c r="K84" s="31"/>
      <c r="L84" s="31">
        <f>COUNTIF(B84:H84,"A")</f>
        <v>1</v>
      </c>
      <c r="M84" s="31">
        <f>COUNTIF(B84:H84,"C")</f>
        <v>2</v>
      </c>
      <c r="N84" s="31"/>
      <c r="O84" s="31">
        <f>COUNTIF(B84:H84,"D")</f>
        <v>1</v>
      </c>
      <c r="P84" s="31">
        <f>COUNTIF(B84:H84,"WO")</f>
        <v>1</v>
      </c>
      <c r="Q84" s="26"/>
    </row>
    <row r="85" spans="1:25" ht="15.75" x14ac:dyDescent="0.3">
      <c r="A85" s="32">
        <v>43182</v>
      </c>
      <c r="B85" s="31" t="s">
        <v>8</v>
      </c>
      <c r="C85" s="31" t="s">
        <v>7</v>
      </c>
      <c r="D85" s="31" t="s">
        <v>6</v>
      </c>
      <c r="E85" s="31" t="s">
        <v>5</v>
      </c>
      <c r="F85" s="31" t="s">
        <v>7</v>
      </c>
      <c r="G85" s="31" t="s">
        <v>7</v>
      </c>
      <c r="H85" s="31"/>
      <c r="I85" s="31"/>
      <c r="J85" s="31"/>
      <c r="K85" s="31"/>
      <c r="L85" s="31">
        <f>COUNTIF(B85:H85,"A")</f>
        <v>1</v>
      </c>
      <c r="M85" s="31">
        <f>COUNTIF(B85:H85,"C")</f>
        <v>3</v>
      </c>
      <c r="N85" s="31"/>
      <c r="O85" s="31">
        <f>COUNTIF(B85:H85,"D")</f>
        <v>1</v>
      </c>
      <c r="P85" s="31">
        <f>COUNTIF(B85:H85,"WO")</f>
        <v>1</v>
      </c>
      <c r="Q85" s="26"/>
    </row>
    <row r="86" spans="1:25" ht="15.75" x14ac:dyDescent="0.3">
      <c r="A86" s="37">
        <v>43183</v>
      </c>
      <c r="B86" s="39" t="s">
        <v>5</v>
      </c>
      <c r="C86" s="39" t="s">
        <v>5</v>
      </c>
      <c r="D86" s="39" t="s">
        <v>5</v>
      </c>
      <c r="E86" s="39" t="s">
        <v>8</v>
      </c>
      <c r="F86" s="39" t="s">
        <v>7</v>
      </c>
      <c r="G86" s="39" t="s">
        <v>7</v>
      </c>
      <c r="H86" s="39"/>
      <c r="I86" s="39"/>
      <c r="J86" s="39"/>
      <c r="K86" s="39"/>
      <c r="L86" s="31">
        <f>COUNTIF(B86:H86,"A")</f>
        <v>1</v>
      </c>
      <c r="M86" s="31">
        <f>COUNTIF(B86:H86,"C")</f>
        <v>2</v>
      </c>
      <c r="N86" s="31"/>
      <c r="O86" s="31">
        <f>COUNTIF(B86:H86,"D")</f>
        <v>0</v>
      </c>
      <c r="P86" s="31">
        <f>COUNTIF(B86:H86,"WO")</f>
        <v>3</v>
      </c>
      <c r="Q86" s="26"/>
    </row>
    <row r="87" spans="1:25" ht="15.75" x14ac:dyDescent="0.3">
      <c r="A87" s="37">
        <v>43184</v>
      </c>
      <c r="B87" s="39" t="s">
        <v>5</v>
      </c>
      <c r="C87" s="39" t="s">
        <v>5</v>
      </c>
      <c r="D87" s="39" t="s">
        <v>5</v>
      </c>
      <c r="E87" s="39" t="s">
        <v>8</v>
      </c>
      <c r="F87" s="39" t="s">
        <v>7</v>
      </c>
      <c r="G87" s="39" t="s">
        <v>5</v>
      </c>
      <c r="H87" s="39"/>
      <c r="I87" s="39"/>
      <c r="J87" s="39"/>
      <c r="K87" s="39"/>
      <c r="L87" s="31">
        <f>COUNTIF(B87:H87,"A")</f>
        <v>1</v>
      </c>
      <c r="M87" s="31">
        <f>COUNTIF(B87:H87,"C")</f>
        <v>1</v>
      </c>
      <c r="N87" s="31"/>
      <c r="O87" s="31">
        <f>COUNTIF(B87:H87,"D")</f>
        <v>0</v>
      </c>
      <c r="P87" s="31">
        <f>COUNTIF(B87:H87,"WO")</f>
        <v>4</v>
      </c>
      <c r="Q87" s="26"/>
    </row>
    <row r="88" spans="1:25" ht="15.75" x14ac:dyDescent="0.3">
      <c r="A88" s="32">
        <v>43185</v>
      </c>
      <c r="B88" s="31" t="s">
        <v>5</v>
      </c>
      <c r="C88" s="31" t="s">
        <v>7</v>
      </c>
      <c r="D88" s="31" t="s">
        <v>8</v>
      </c>
      <c r="E88" s="31" t="s">
        <v>6</v>
      </c>
      <c r="F88" s="31" t="s">
        <v>7</v>
      </c>
      <c r="G88" s="31" t="s">
        <v>7</v>
      </c>
      <c r="H88" s="31"/>
      <c r="I88" s="31"/>
      <c r="J88" s="31"/>
      <c r="K88" s="31"/>
      <c r="L88" s="31">
        <f>COUNTIF(B88:H88,"A")</f>
        <v>1</v>
      </c>
      <c r="M88" s="31">
        <f>COUNTIF(B88:H88,"C")</f>
        <v>3</v>
      </c>
      <c r="N88" s="31"/>
      <c r="O88" s="31">
        <f>COUNTIF(B88:H88,"D")</f>
        <v>1</v>
      </c>
      <c r="P88" s="31">
        <f>COUNTIF(B88:H88,"WO")</f>
        <v>1</v>
      </c>
      <c r="Q88" s="26"/>
    </row>
    <row r="89" spans="1:25" ht="15.75" x14ac:dyDescent="0.3">
      <c r="A89" s="32">
        <v>43186</v>
      </c>
      <c r="B89" s="31" t="s">
        <v>6</v>
      </c>
      <c r="C89" s="31" t="s">
        <v>8</v>
      </c>
      <c r="D89" s="31" t="s">
        <v>7</v>
      </c>
      <c r="E89" s="31" t="s">
        <v>6</v>
      </c>
      <c r="F89" s="31" t="s">
        <v>7</v>
      </c>
      <c r="G89" s="31" t="s">
        <v>7</v>
      </c>
      <c r="H89" s="31"/>
      <c r="I89" s="31"/>
      <c r="J89" s="31"/>
      <c r="K89" s="31"/>
      <c r="L89" s="31">
        <f>COUNTIF(B89:H89,"A")</f>
        <v>1</v>
      </c>
      <c r="M89" s="31">
        <f>COUNTIF(B89:H89,"C")</f>
        <v>3</v>
      </c>
      <c r="N89" s="31"/>
      <c r="O89" s="31">
        <f>COUNTIF(B89:H89,"D")</f>
        <v>2</v>
      </c>
      <c r="P89" s="31">
        <f>COUNTIF(B89:H89,"WO")</f>
        <v>0</v>
      </c>
      <c r="Q89" s="26"/>
    </row>
    <row r="90" spans="1:25" ht="15.75" x14ac:dyDescent="0.3">
      <c r="A90" s="32">
        <v>43187</v>
      </c>
      <c r="B90" s="31" t="s">
        <v>6</v>
      </c>
      <c r="C90" s="31" t="s">
        <v>8</v>
      </c>
      <c r="D90" s="31" t="s">
        <v>7</v>
      </c>
      <c r="E90" s="31" t="s">
        <v>5</v>
      </c>
      <c r="F90" s="31" t="s">
        <v>5</v>
      </c>
      <c r="G90" s="31" t="s">
        <v>5</v>
      </c>
      <c r="H90" s="31"/>
      <c r="I90" s="31"/>
      <c r="J90" s="31"/>
      <c r="K90" s="31"/>
      <c r="L90" s="31">
        <f>COUNTIF(B90:H90,"A")</f>
        <v>1</v>
      </c>
      <c r="M90" s="31">
        <f>COUNTIF(B90:H90,"C")</f>
        <v>1</v>
      </c>
      <c r="N90" s="31"/>
      <c r="O90" s="31">
        <f>COUNTIF(B90:H90,"D")</f>
        <v>1</v>
      </c>
      <c r="P90" s="31">
        <f>COUNTIF(B90:H90,"WO")</f>
        <v>3</v>
      </c>
      <c r="Q90" s="26"/>
    </row>
    <row r="91" spans="1:25" ht="15.75" x14ac:dyDescent="0.3">
      <c r="A91" s="32">
        <v>43188</v>
      </c>
      <c r="B91" s="31" t="s">
        <v>6</v>
      </c>
      <c r="C91" s="31" t="s">
        <v>8</v>
      </c>
      <c r="D91" s="31" t="s">
        <v>7</v>
      </c>
      <c r="E91" s="31" t="s">
        <v>5</v>
      </c>
      <c r="F91" s="31" t="s">
        <v>7</v>
      </c>
      <c r="G91" s="31" t="s">
        <v>7</v>
      </c>
      <c r="H91" s="31"/>
      <c r="I91" s="31"/>
      <c r="J91" s="31"/>
      <c r="K91" s="31"/>
      <c r="L91" s="31">
        <f>COUNTIF(B91:H91,"A")</f>
        <v>1</v>
      </c>
      <c r="M91" s="31">
        <f>COUNTIF(B91:H91,"C")</f>
        <v>3</v>
      </c>
      <c r="N91" s="31"/>
      <c r="O91" s="31">
        <f>COUNTIF(B91:H91,"D")</f>
        <v>1</v>
      </c>
      <c r="P91" s="31">
        <f>COUNTIF(B91:H91,"WO")</f>
        <v>1</v>
      </c>
      <c r="Q91" s="26"/>
    </row>
    <row r="92" spans="1:25" ht="15.75" x14ac:dyDescent="0.3">
      <c r="A92" s="32">
        <v>43189</v>
      </c>
      <c r="B92" s="31" t="s">
        <v>6</v>
      </c>
      <c r="C92" s="31" t="s">
        <v>8</v>
      </c>
      <c r="D92" s="31" t="s">
        <v>7</v>
      </c>
      <c r="E92" s="31" t="s">
        <v>5</v>
      </c>
      <c r="F92" s="31" t="s">
        <v>7</v>
      </c>
      <c r="G92" s="31" t="s">
        <v>7</v>
      </c>
      <c r="H92" s="31"/>
      <c r="I92" s="31"/>
      <c r="J92" s="31"/>
      <c r="K92" s="31"/>
      <c r="L92" s="31">
        <f>COUNTIF(B92:H92,"A")</f>
        <v>1</v>
      </c>
      <c r="M92" s="31">
        <f>COUNTIF(B92:H92,"C")</f>
        <v>3</v>
      </c>
      <c r="N92" s="31"/>
      <c r="O92" s="31">
        <f>COUNTIF(B92:H92,"D")</f>
        <v>1</v>
      </c>
      <c r="P92" s="31">
        <f>COUNTIF(B92:H92,"WO")</f>
        <v>1</v>
      </c>
      <c r="Q92" s="26"/>
    </row>
    <row r="93" spans="1:25" ht="15.75" x14ac:dyDescent="0.3">
      <c r="A93" s="37">
        <v>43190</v>
      </c>
      <c r="B93" s="39" t="s">
        <v>5</v>
      </c>
      <c r="C93" s="39" t="s">
        <v>8</v>
      </c>
      <c r="D93" s="39" t="s">
        <v>5</v>
      </c>
      <c r="E93" s="39" t="s">
        <v>5</v>
      </c>
      <c r="F93" s="39" t="s">
        <v>7</v>
      </c>
      <c r="G93" s="39" t="s">
        <v>5</v>
      </c>
      <c r="H93" s="39"/>
      <c r="I93" s="39"/>
      <c r="J93" s="39"/>
      <c r="K93" s="39"/>
      <c r="L93" s="31">
        <f>COUNTIF(B93:H93,"A")</f>
        <v>1</v>
      </c>
      <c r="M93" s="31">
        <f>COUNTIF(B93:H93,"C")</f>
        <v>1</v>
      </c>
      <c r="N93" s="31"/>
      <c r="O93" s="31">
        <f>COUNTIF(B93:H93,"D")</f>
        <v>0</v>
      </c>
      <c r="P93" s="31">
        <f>COUNTIF(B93:H93,"WO")</f>
        <v>4</v>
      </c>
      <c r="Q93" s="26"/>
    </row>
    <row r="94" spans="1:25" ht="15.75" x14ac:dyDescent="0.3">
      <c r="A94" s="44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spans="1:25" ht="15.75" x14ac:dyDescent="0.3">
      <c r="A95" s="37">
        <v>43191</v>
      </c>
      <c r="B95" s="39" t="s">
        <v>5</v>
      </c>
      <c r="C95" s="39" t="s">
        <v>5</v>
      </c>
      <c r="D95" s="39" t="s">
        <v>5</v>
      </c>
      <c r="E95" s="39" t="s">
        <v>5</v>
      </c>
      <c r="F95" s="39" t="s">
        <v>7</v>
      </c>
      <c r="G95" s="39" t="s">
        <v>8</v>
      </c>
      <c r="H95" s="39" t="s">
        <v>5</v>
      </c>
      <c r="I95" s="39"/>
      <c r="J95" s="39"/>
      <c r="K95" s="39"/>
      <c r="L95" s="31">
        <f>COUNTIF(B95:H95,"A")</f>
        <v>1</v>
      </c>
      <c r="M95" s="31">
        <f>COUNTIF(B95:H95,"C")</f>
        <v>1</v>
      </c>
      <c r="N95" s="31"/>
      <c r="O95" s="31">
        <f>COUNTIF(B95:H95,"D")</f>
        <v>0</v>
      </c>
      <c r="P95" s="31">
        <f>COUNTIF(B95:H95,"WO")</f>
        <v>5</v>
      </c>
      <c r="Q95" s="26"/>
      <c r="R95" s="86">
        <v>43208</v>
      </c>
      <c r="S95" s="86"/>
      <c r="T95" s="86"/>
      <c r="U95" s="86"/>
      <c r="V95" s="86"/>
      <c r="W95" s="86"/>
      <c r="X95" s="86"/>
      <c r="Y95" s="86"/>
    </row>
    <row r="96" spans="1:25" ht="15.75" x14ac:dyDescent="0.3">
      <c r="A96" s="32">
        <v>43192</v>
      </c>
      <c r="B96" s="31" t="s">
        <v>7</v>
      </c>
      <c r="C96" s="31" t="s">
        <v>8</v>
      </c>
      <c r="D96" s="31" t="s">
        <v>6</v>
      </c>
      <c r="E96" s="31" t="s">
        <v>5</v>
      </c>
      <c r="F96" s="31" t="s">
        <v>7</v>
      </c>
      <c r="G96" s="31" t="s">
        <v>7</v>
      </c>
      <c r="H96" s="31" t="s">
        <v>8</v>
      </c>
      <c r="I96" s="31"/>
      <c r="J96" s="31"/>
      <c r="K96" s="31"/>
      <c r="L96" s="31">
        <f>COUNTIF(B96:H96,"A")</f>
        <v>2</v>
      </c>
      <c r="M96" s="31">
        <f>COUNTIF(B96:H96,"C")</f>
        <v>3</v>
      </c>
      <c r="N96" s="31"/>
      <c r="O96" s="31">
        <f>COUNTIF(B96:H96,"D")</f>
        <v>1</v>
      </c>
      <c r="P96" s="31">
        <f>COUNTIF(B96:H96,"WO")</f>
        <v>1</v>
      </c>
      <c r="Q96" s="26"/>
      <c r="R96" s="30"/>
      <c r="S96" s="24" t="s">
        <v>1</v>
      </c>
      <c r="T96" s="24" t="s">
        <v>2</v>
      </c>
      <c r="U96" s="24" t="s">
        <v>3</v>
      </c>
      <c r="V96" s="24" t="s">
        <v>4</v>
      </c>
      <c r="W96" s="24" t="s">
        <v>9</v>
      </c>
      <c r="X96" s="24" t="s">
        <v>10</v>
      </c>
      <c r="Y96" s="24" t="s">
        <v>13</v>
      </c>
    </row>
    <row r="97" spans="1:25" ht="15.75" x14ac:dyDescent="0.3">
      <c r="A97" s="32">
        <v>43193</v>
      </c>
      <c r="B97" s="31" t="s">
        <v>7</v>
      </c>
      <c r="C97" s="31" t="s">
        <v>8</v>
      </c>
      <c r="D97" s="31" t="s">
        <v>6</v>
      </c>
      <c r="E97" s="45" t="s">
        <v>5</v>
      </c>
      <c r="F97" s="31" t="s">
        <v>5</v>
      </c>
      <c r="G97" s="31" t="s">
        <v>7</v>
      </c>
      <c r="H97" s="31" t="s">
        <v>8</v>
      </c>
      <c r="I97" s="31"/>
      <c r="J97" s="31"/>
      <c r="K97" s="31"/>
      <c r="L97" s="31">
        <f>COUNTIF(B97:H97,"A")</f>
        <v>2</v>
      </c>
      <c r="M97" s="31">
        <f>COUNTIF(B97:H97,"C")</f>
        <v>2</v>
      </c>
      <c r="N97" s="31"/>
      <c r="O97" s="31">
        <f>COUNTIF(B97:H97,"D")</f>
        <v>1</v>
      </c>
      <c r="P97" s="31">
        <f>COUNTIF(B97:H97,"WO")</f>
        <v>2</v>
      </c>
      <c r="Q97" s="26"/>
      <c r="R97" s="30" t="s">
        <v>12</v>
      </c>
      <c r="S97" s="30">
        <f>COUNTIF(B95:B124,"WO")</f>
        <v>9</v>
      </c>
      <c r="T97" s="30">
        <f>COUNTIF(C95:C124,"WO")</f>
        <v>9</v>
      </c>
      <c r="U97" s="30">
        <f>COUNTIF(D95:D124,"WO")</f>
        <v>8</v>
      </c>
      <c r="V97" s="30">
        <f>COUNTIF(E95:E124,"WO")</f>
        <v>11</v>
      </c>
      <c r="W97" s="30">
        <f>COUNTIF(F95:F124,"WO")</f>
        <v>9</v>
      </c>
      <c r="X97" s="30">
        <f>COUNTIF(G95:G124,"WO")</f>
        <v>9</v>
      </c>
      <c r="Y97" s="30">
        <f t="shared" ref="Y97" si="0">COUNTIF(H95:H124,"WO")</f>
        <v>6</v>
      </c>
    </row>
    <row r="98" spans="1:25" ht="15.75" x14ac:dyDescent="0.3">
      <c r="A98" s="32">
        <v>43194</v>
      </c>
      <c r="B98" s="31" t="s">
        <v>7</v>
      </c>
      <c r="C98" s="31" t="s">
        <v>8</v>
      </c>
      <c r="D98" s="31" t="s">
        <v>6</v>
      </c>
      <c r="E98" s="45" t="s">
        <v>5</v>
      </c>
      <c r="F98" s="31" t="s">
        <v>7</v>
      </c>
      <c r="G98" s="31" t="s">
        <v>5</v>
      </c>
      <c r="H98" s="31" t="s">
        <v>8</v>
      </c>
      <c r="I98" s="31"/>
      <c r="J98" s="31"/>
      <c r="K98" s="31"/>
      <c r="L98" s="31">
        <f>COUNTIF(B98:H98,"A")</f>
        <v>2</v>
      </c>
      <c r="M98" s="31">
        <f>COUNTIF(B98:H98,"C")</f>
        <v>2</v>
      </c>
      <c r="N98" s="31"/>
      <c r="O98" s="31">
        <f>COUNTIF(B98:H98,"D")</f>
        <v>1</v>
      </c>
      <c r="P98" s="31">
        <f>COUNTIF(B98:H98,"WO")</f>
        <v>2</v>
      </c>
      <c r="Q98" s="26"/>
      <c r="R98" s="30" t="s">
        <v>11</v>
      </c>
      <c r="S98" s="30">
        <f>COUNTIF(B95:B124,"EL")</f>
        <v>2</v>
      </c>
      <c r="T98" s="30">
        <f>COUNTIF(C95:C124,"EL")</f>
        <v>4</v>
      </c>
      <c r="U98" s="30">
        <f>COUNTIF(D95:D124,"EL")</f>
        <v>0</v>
      </c>
      <c r="V98" s="30">
        <f>COUNTIF(E95:E124,"EL")</f>
        <v>0</v>
      </c>
      <c r="W98" s="30">
        <f>COUNTIF(F95:F124,"EL")</f>
        <v>4</v>
      </c>
      <c r="X98" s="30">
        <f>COUNTIF(G95:G124,"EL")</f>
        <v>2</v>
      </c>
      <c r="Y98" s="30">
        <f t="shared" ref="Y98" si="1">COUNTIF(H95:H124,"EL")</f>
        <v>0</v>
      </c>
    </row>
    <row r="99" spans="1:25" ht="15.75" x14ac:dyDescent="0.3">
      <c r="A99" s="32">
        <v>43195</v>
      </c>
      <c r="B99" s="31" t="s">
        <v>7</v>
      </c>
      <c r="C99" s="31" t="s">
        <v>8</v>
      </c>
      <c r="D99" s="31" t="s">
        <v>6</v>
      </c>
      <c r="E99" s="31" t="s">
        <v>7</v>
      </c>
      <c r="F99" s="31" t="s">
        <v>7</v>
      </c>
      <c r="G99" s="31" t="s">
        <v>7</v>
      </c>
      <c r="H99" s="31" t="s">
        <v>8</v>
      </c>
      <c r="I99" s="31"/>
      <c r="J99" s="31"/>
      <c r="K99" s="31"/>
      <c r="L99" s="31">
        <f>COUNTIF(B99:H99,"A")</f>
        <v>2</v>
      </c>
      <c r="M99" s="31">
        <f>COUNTIF(B99:H99,"C")</f>
        <v>4</v>
      </c>
      <c r="N99" s="31"/>
      <c r="O99" s="31">
        <f>COUNTIF(B99:H99,"D")</f>
        <v>1</v>
      </c>
      <c r="P99" s="31">
        <f>COUNTIF(B99:H99,"WO")</f>
        <v>0</v>
      </c>
      <c r="Q99" s="26"/>
      <c r="R99" s="30" t="s">
        <v>8</v>
      </c>
      <c r="S99" s="30">
        <f>COUNTIF(B95:B124,"A")</f>
        <v>7</v>
      </c>
      <c r="T99" s="30">
        <f>COUNTIF(C95:C124,"A")</f>
        <v>7</v>
      </c>
      <c r="U99" s="30">
        <f>COUNTIF(D95:D124,"A")</f>
        <v>5</v>
      </c>
      <c r="V99" s="30">
        <f>COUNTIF(E95:E124,"A")</f>
        <v>5</v>
      </c>
      <c r="W99" s="30">
        <f>COUNTIF(F95:F124,"A")</f>
        <v>7</v>
      </c>
      <c r="X99" s="30">
        <f>COUNTIF(G95:G124,"A")</f>
        <v>4</v>
      </c>
      <c r="Y99" s="30">
        <f t="shared" ref="Y99" si="2">COUNTIF(H95:H124,"A")</f>
        <v>8</v>
      </c>
    </row>
    <row r="100" spans="1:25" ht="15.75" x14ac:dyDescent="0.3">
      <c r="A100" s="32">
        <v>43196</v>
      </c>
      <c r="B100" s="31" t="s">
        <v>7</v>
      </c>
      <c r="C100" s="31" t="s">
        <v>8</v>
      </c>
      <c r="D100" s="31" t="s">
        <v>6</v>
      </c>
      <c r="E100" s="31" t="s">
        <v>7</v>
      </c>
      <c r="F100" s="31" t="s">
        <v>7</v>
      </c>
      <c r="G100" s="31" t="s">
        <v>7</v>
      </c>
      <c r="H100" s="31" t="s">
        <v>8</v>
      </c>
      <c r="I100" s="31"/>
      <c r="J100" s="31"/>
      <c r="K100" s="31"/>
      <c r="L100" s="31">
        <f>COUNTIF(B100:H100,"A")</f>
        <v>2</v>
      </c>
      <c r="M100" s="31">
        <f>COUNTIF(B100:H100,"C")</f>
        <v>4</v>
      </c>
      <c r="N100" s="31"/>
      <c r="O100" s="31">
        <f>COUNTIF(B100:H100,"D")</f>
        <v>1</v>
      </c>
      <c r="P100" s="31">
        <f>COUNTIF(B100:H100,"WO")</f>
        <v>0</v>
      </c>
      <c r="Q100" s="26"/>
      <c r="R100" s="30" t="s">
        <v>7</v>
      </c>
      <c r="S100" s="30">
        <f>COUNTIF(B95:B124,"C")</f>
        <v>10</v>
      </c>
      <c r="T100" s="30">
        <f>COUNTIF(C95:C124,"C")</f>
        <v>6</v>
      </c>
      <c r="U100" s="30">
        <f>COUNTIF(D95:D124,"C")</f>
        <v>12</v>
      </c>
      <c r="V100" s="30">
        <f>COUNTIF(E95:E124,"C")</f>
        <v>8</v>
      </c>
      <c r="W100" s="30">
        <f>COUNTIF(F95:F124,"C")</f>
        <v>5</v>
      </c>
      <c r="X100" s="30">
        <f>COUNTIF(G95:G124,"C")</f>
        <v>15</v>
      </c>
      <c r="Y100" s="30">
        <f t="shared" ref="Y100" si="3">COUNTIF(H95:H124,"C")</f>
        <v>16</v>
      </c>
    </row>
    <row r="101" spans="1:25" ht="15.75" x14ac:dyDescent="0.3">
      <c r="A101" s="37">
        <v>43197</v>
      </c>
      <c r="B101" s="39" t="s">
        <v>5</v>
      </c>
      <c r="C101" s="39" t="s">
        <v>5</v>
      </c>
      <c r="D101" s="39" t="s">
        <v>5</v>
      </c>
      <c r="E101" s="39" t="s">
        <v>7</v>
      </c>
      <c r="F101" s="39" t="s">
        <v>8</v>
      </c>
      <c r="G101" s="39" t="s">
        <v>7</v>
      </c>
      <c r="H101" s="39" t="s">
        <v>8</v>
      </c>
      <c r="I101" s="39"/>
      <c r="J101" s="39"/>
      <c r="K101" s="39"/>
      <c r="L101" s="31">
        <f>COUNTIF(B101:H101,"A")</f>
        <v>2</v>
      </c>
      <c r="M101" s="31">
        <f>COUNTIF(B101:H101,"C")</f>
        <v>2</v>
      </c>
      <c r="N101" s="31"/>
      <c r="O101" s="31">
        <f>COUNTIF(B101:H101,"D")</f>
        <v>0</v>
      </c>
      <c r="P101" s="31">
        <f>COUNTIF(B101:H101,"WO")</f>
        <v>3</v>
      </c>
      <c r="Q101" s="26"/>
      <c r="R101" s="30" t="s">
        <v>6</v>
      </c>
      <c r="S101" s="30">
        <f>COUNTIF(B95:B124,"D")</f>
        <v>2</v>
      </c>
      <c r="T101" s="30">
        <f>COUNTIF(C95:C124,"D")</f>
        <v>4</v>
      </c>
      <c r="U101" s="30">
        <f>COUNTIF(D95:D124,"D")</f>
        <v>5</v>
      </c>
      <c r="V101" s="30">
        <f>COUNTIF(E95:E124,"D")</f>
        <v>6</v>
      </c>
      <c r="W101" s="30">
        <f>COUNTIF(F95:F124,"D")</f>
        <v>5</v>
      </c>
      <c r="X101" s="30">
        <f>COUNTIF(G95:G124,"D")</f>
        <v>0</v>
      </c>
      <c r="Y101" s="30">
        <f>COUNTIF(H95:H124,"D")</f>
        <v>0</v>
      </c>
    </row>
    <row r="102" spans="1:25" ht="15.75" x14ac:dyDescent="0.3">
      <c r="A102" s="37">
        <v>43198</v>
      </c>
      <c r="B102" s="39" t="s">
        <v>5</v>
      </c>
      <c r="C102" s="39" t="s">
        <v>5</v>
      </c>
      <c r="D102" s="39" t="s">
        <v>5</v>
      </c>
      <c r="E102" s="39" t="s">
        <v>5</v>
      </c>
      <c r="F102" s="39" t="s">
        <v>8</v>
      </c>
      <c r="G102" s="39" t="s">
        <v>7</v>
      </c>
      <c r="H102" s="39" t="s">
        <v>5</v>
      </c>
      <c r="I102" s="39"/>
      <c r="J102" s="39"/>
      <c r="K102" s="39"/>
      <c r="L102" s="31">
        <f>COUNTIF(B102:H102,"A")</f>
        <v>1</v>
      </c>
      <c r="M102" s="31">
        <f>COUNTIF(B102:H102,"C")</f>
        <v>1</v>
      </c>
      <c r="N102" s="31"/>
      <c r="O102" s="31">
        <f>COUNTIF(B102:H102,"D")</f>
        <v>0</v>
      </c>
      <c r="P102" s="31">
        <f>COUNTIF(B102:H102,"WO")</f>
        <v>5</v>
      </c>
      <c r="Q102" s="26"/>
    </row>
    <row r="103" spans="1:25" ht="15.75" x14ac:dyDescent="0.3">
      <c r="A103" s="32">
        <v>43199</v>
      </c>
      <c r="B103" s="31" t="s">
        <v>11</v>
      </c>
      <c r="C103" s="31" t="s">
        <v>6</v>
      </c>
      <c r="D103" s="31" t="s">
        <v>7</v>
      </c>
      <c r="E103" s="31" t="s">
        <v>8</v>
      </c>
      <c r="F103" s="31" t="s">
        <v>5</v>
      </c>
      <c r="G103" s="31" t="s">
        <v>7</v>
      </c>
      <c r="H103" s="31" t="s">
        <v>7</v>
      </c>
      <c r="I103" s="31"/>
      <c r="J103" s="31"/>
      <c r="K103" s="31"/>
      <c r="L103" s="31">
        <f>COUNTIF(B103:H103,"A")</f>
        <v>1</v>
      </c>
      <c r="M103" s="31">
        <f>COUNTIF(B103:H103,"C")</f>
        <v>3</v>
      </c>
      <c r="N103" s="31"/>
      <c r="O103" s="31">
        <f>COUNTIF(B103:H103,"D")</f>
        <v>1</v>
      </c>
      <c r="P103" s="31">
        <f>COUNTIF(B103:H103,"WO")</f>
        <v>1</v>
      </c>
    </row>
    <row r="104" spans="1:25" ht="15.75" x14ac:dyDescent="0.3">
      <c r="A104" s="32">
        <v>43200</v>
      </c>
      <c r="B104" s="31" t="s">
        <v>11</v>
      </c>
      <c r="C104" s="31" t="s">
        <v>6</v>
      </c>
      <c r="D104" s="31" t="s">
        <v>7</v>
      </c>
      <c r="E104" s="31" t="s">
        <v>7</v>
      </c>
      <c r="F104" s="31" t="s">
        <v>8</v>
      </c>
      <c r="G104" s="31" t="s">
        <v>7</v>
      </c>
      <c r="H104" s="31" t="s">
        <v>7</v>
      </c>
      <c r="I104" s="31"/>
      <c r="J104" s="31"/>
      <c r="K104" s="31"/>
      <c r="L104" s="31">
        <f>COUNTIF(B104:H104,"A")</f>
        <v>1</v>
      </c>
      <c r="M104" s="31">
        <f>COUNTIF(B104:H104,"C")</f>
        <v>4</v>
      </c>
      <c r="N104" s="31"/>
      <c r="O104" s="31">
        <f>COUNTIF(B104:H104,"D")</f>
        <v>1</v>
      </c>
      <c r="P104" s="31">
        <f>COUNTIF(B104:H104,"WO")</f>
        <v>0</v>
      </c>
    </row>
    <row r="105" spans="1:25" ht="15.75" x14ac:dyDescent="0.3">
      <c r="A105" s="32">
        <v>43201</v>
      </c>
      <c r="B105" s="31" t="s">
        <v>6</v>
      </c>
      <c r="C105" s="31" t="s">
        <v>6</v>
      </c>
      <c r="D105" s="31" t="s">
        <v>7</v>
      </c>
      <c r="E105" s="31" t="s">
        <v>7</v>
      </c>
      <c r="F105" s="31" t="s">
        <v>8</v>
      </c>
      <c r="G105" s="31" t="s">
        <v>7</v>
      </c>
      <c r="H105" s="31" t="s">
        <v>7</v>
      </c>
      <c r="I105" s="31"/>
      <c r="J105" s="31"/>
      <c r="K105" s="31"/>
      <c r="L105" s="31">
        <f>COUNTIF(B105:H105,"A")</f>
        <v>1</v>
      </c>
      <c r="M105" s="31">
        <f>COUNTIF(B105:H105,"C")</f>
        <v>4</v>
      </c>
      <c r="N105" s="31"/>
      <c r="O105" s="31">
        <f>COUNTIF(B105:H105,"D")</f>
        <v>2</v>
      </c>
      <c r="P105" s="31">
        <f>COUNTIF(B105:H105,"WO")</f>
        <v>0</v>
      </c>
    </row>
    <row r="106" spans="1:25" ht="15.75" x14ac:dyDescent="0.3">
      <c r="A106" s="32">
        <v>43202</v>
      </c>
      <c r="B106" s="31" t="s">
        <v>6</v>
      </c>
      <c r="C106" s="31" t="s">
        <v>11</v>
      </c>
      <c r="D106" s="31" t="s">
        <v>7</v>
      </c>
      <c r="E106" s="31" t="s">
        <v>5</v>
      </c>
      <c r="F106" s="31" t="s">
        <v>8</v>
      </c>
      <c r="G106" s="31" t="s">
        <v>5</v>
      </c>
      <c r="H106" s="31" t="s">
        <v>7</v>
      </c>
      <c r="I106" s="31"/>
      <c r="J106" s="31"/>
      <c r="K106" s="31"/>
      <c r="L106" s="31">
        <f>COUNTIF(B106:H106,"A")</f>
        <v>1</v>
      </c>
      <c r="M106" s="31">
        <f>COUNTIF(B106:H106,"C")</f>
        <v>2</v>
      </c>
      <c r="N106" s="31"/>
      <c r="O106" s="31">
        <f>COUNTIF(B106:H106,"D")</f>
        <v>1</v>
      </c>
      <c r="P106" s="31">
        <f>COUNTIF(B106:H106,"WO")</f>
        <v>2</v>
      </c>
    </row>
    <row r="107" spans="1:25" ht="15.75" x14ac:dyDescent="0.3">
      <c r="A107" s="32">
        <v>43203</v>
      </c>
      <c r="B107" s="31" t="s">
        <v>5</v>
      </c>
      <c r="C107" s="31" t="s">
        <v>5</v>
      </c>
      <c r="D107" s="31" t="s">
        <v>7</v>
      </c>
      <c r="E107" s="46" t="s">
        <v>6</v>
      </c>
      <c r="F107" s="31" t="s">
        <v>8</v>
      </c>
      <c r="G107" s="31" t="s">
        <v>11</v>
      </c>
      <c r="H107" s="31" t="s">
        <v>7</v>
      </c>
      <c r="I107" s="31"/>
      <c r="J107" s="31"/>
      <c r="K107" s="31"/>
      <c r="L107" s="31">
        <f>COUNTIF(B107:H107,"A")</f>
        <v>1</v>
      </c>
      <c r="M107" s="31">
        <f>COUNTIF(B107:H107,"C")</f>
        <v>2</v>
      </c>
      <c r="N107" s="31"/>
      <c r="O107" s="31">
        <f>COUNTIF(B107:H107,"D")</f>
        <v>1</v>
      </c>
      <c r="P107" s="31">
        <f>COUNTIF(B107:H107,"WO")</f>
        <v>2</v>
      </c>
    </row>
    <row r="108" spans="1:25" ht="15.75" x14ac:dyDescent="0.3">
      <c r="A108" s="37">
        <v>43204</v>
      </c>
      <c r="B108" s="39" t="s">
        <v>5</v>
      </c>
      <c r="C108" s="39" t="s">
        <v>5</v>
      </c>
      <c r="D108" s="39" t="s">
        <v>5</v>
      </c>
      <c r="E108" s="47" t="s">
        <v>7</v>
      </c>
      <c r="F108" s="47" t="s">
        <v>8</v>
      </c>
      <c r="G108" s="39" t="s">
        <v>5</v>
      </c>
      <c r="H108" s="39" t="s">
        <v>5</v>
      </c>
      <c r="I108" s="39"/>
      <c r="J108" s="39"/>
      <c r="K108" s="39"/>
      <c r="L108" s="31">
        <f>COUNTIF(B108:H108,"A")</f>
        <v>1</v>
      </c>
      <c r="M108" s="31">
        <f>COUNTIF(B108:H108,"C")</f>
        <v>1</v>
      </c>
      <c r="N108" s="31"/>
      <c r="O108" s="31">
        <f>COUNTIF(B108:H108,"D")</f>
        <v>0</v>
      </c>
      <c r="P108" s="31">
        <f>COUNTIF(B108:H108,"WO")</f>
        <v>5</v>
      </c>
    </row>
    <row r="109" spans="1:25" ht="15.75" x14ac:dyDescent="0.3">
      <c r="A109" s="37">
        <v>43205</v>
      </c>
      <c r="B109" s="39" t="s">
        <v>8</v>
      </c>
      <c r="C109" s="39" t="s">
        <v>5</v>
      </c>
      <c r="D109" s="39" t="s">
        <v>8</v>
      </c>
      <c r="E109" s="39" t="s">
        <v>5</v>
      </c>
      <c r="F109" s="39" t="s">
        <v>5</v>
      </c>
      <c r="G109" s="39" t="s">
        <v>7</v>
      </c>
      <c r="H109" s="39" t="s">
        <v>5</v>
      </c>
      <c r="I109" s="39"/>
      <c r="J109" s="39"/>
      <c r="K109" s="39"/>
      <c r="L109" s="31">
        <f>COUNTIF(B109:H109,"A")</f>
        <v>2</v>
      </c>
      <c r="M109" s="31">
        <f>COUNTIF(B109:H109,"C")</f>
        <v>1</v>
      </c>
      <c r="N109" s="31"/>
      <c r="O109" s="31">
        <f>COUNTIF(B109:H109,"D")</f>
        <v>0</v>
      </c>
      <c r="P109" s="31">
        <f>COUNTIF(B109:H109,"WO")</f>
        <v>4</v>
      </c>
    </row>
    <row r="110" spans="1:25" ht="15.75" x14ac:dyDescent="0.3">
      <c r="A110" s="32">
        <v>43206</v>
      </c>
      <c r="B110" s="31" t="s">
        <v>7</v>
      </c>
      <c r="C110" s="31" t="s">
        <v>7</v>
      </c>
      <c r="D110" s="31" t="s">
        <v>7</v>
      </c>
      <c r="E110" s="31" t="s">
        <v>8</v>
      </c>
      <c r="F110" s="31" t="s">
        <v>6</v>
      </c>
      <c r="G110" s="31" t="s">
        <v>8</v>
      </c>
      <c r="H110" s="31" t="s">
        <v>7</v>
      </c>
      <c r="I110" s="31"/>
      <c r="J110" s="31"/>
      <c r="K110" s="31"/>
      <c r="L110" s="31">
        <f>COUNTIF(B110:H110,"A")</f>
        <v>2</v>
      </c>
      <c r="M110" s="31">
        <f>COUNTIF(B110:H110,"C")</f>
        <v>4</v>
      </c>
      <c r="N110" s="31"/>
      <c r="O110" s="31">
        <f>COUNTIF(B110:H110,"D")</f>
        <v>1</v>
      </c>
      <c r="P110" s="31">
        <f>COUNTIF(B110:H110,"WO")</f>
        <v>0</v>
      </c>
    </row>
    <row r="111" spans="1:25" ht="15.75" x14ac:dyDescent="0.3">
      <c r="A111" s="32">
        <v>43207</v>
      </c>
      <c r="B111" s="31" t="s">
        <v>7</v>
      </c>
      <c r="C111" s="31" t="s">
        <v>7</v>
      </c>
      <c r="D111" s="31" t="s">
        <v>5</v>
      </c>
      <c r="E111" s="31" t="s">
        <v>8</v>
      </c>
      <c r="F111" s="31" t="s">
        <v>6</v>
      </c>
      <c r="G111" s="31" t="s">
        <v>8</v>
      </c>
      <c r="H111" s="31" t="s">
        <v>7</v>
      </c>
      <c r="I111" s="31"/>
      <c r="J111" s="31"/>
      <c r="K111" s="31"/>
      <c r="L111" s="31">
        <f>COUNTIF(B111:H111,"A")</f>
        <v>2</v>
      </c>
      <c r="M111" s="31">
        <f>COUNTIF(B111:H111,"C")</f>
        <v>3</v>
      </c>
      <c r="N111" s="31"/>
      <c r="O111" s="31">
        <f>COUNTIF(B111:H111,"D")</f>
        <v>1</v>
      </c>
      <c r="P111" s="31">
        <f>COUNTIF(B111:H111,"WO")</f>
        <v>1</v>
      </c>
    </row>
    <row r="112" spans="1:25" ht="15.75" x14ac:dyDescent="0.3">
      <c r="A112" s="32">
        <v>43208</v>
      </c>
      <c r="B112" s="31" t="s">
        <v>5</v>
      </c>
      <c r="C112" s="31" t="s">
        <v>7</v>
      </c>
      <c r="D112" s="31" t="s">
        <v>7</v>
      </c>
      <c r="E112" s="31" t="s">
        <v>8</v>
      </c>
      <c r="F112" s="31" t="s">
        <v>6</v>
      </c>
      <c r="G112" s="31" t="s">
        <v>8</v>
      </c>
      <c r="H112" s="31" t="s">
        <v>7</v>
      </c>
      <c r="I112" s="31"/>
      <c r="J112" s="31"/>
      <c r="K112" s="31"/>
      <c r="L112" s="31">
        <f>COUNTIF(B112:H112,"A")</f>
        <v>2</v>
      </c>
      <c r="M112" s="31">
        <f>COUNTIF(B112:H112,"C")</f>
        <v>3</v>
      </c>
      <c r="N112" s="31"/>
      <c r="O112" s="31">
        <f>COUNTIF(B112:H112,"D")</f>
        <v>1</v>
      </c>
      <c r="P112" s="31">
        <f>COUNTIF(B112:H112,"WO")</f>
        <v>1</v>
      </c>
    </row>
    <row r="113" spans="1:25" ht="15.75" x14ac:dyDescent="0.3">
      <c r="A113" s="32">
        <v>43209</v>
      </c>
      <c r="B113" s="31" t="s">
        <v>7</v>
      </c>
      <c r="C113" s="31" t="s">
        <v>5</v>
      </c>
      <c r="D113" s="31" t="s">
        <v>7</v>
      </c>
      <c r="E113" s="31" t="s">
        <v>8</v>
      </c>
      <c r="F113" s="31" t="s">
        <v>6</v>
      </c>
      <c r="G113" s="31" t="s">
        <v>5</v>
      </c>
      <c r="H113" s="31" t="s">
        <v>7</v>
      </c>
      <c r="I113" s="31"/>
      <c r="J113" s="31"/>
      <c r="K113" s="31"/>
      <c r="L113" s="31">
        <f>COUNTIF(B113:H113,"A")</f>
        <v>1</v>
      </c>
      <c r="M113" s="31">
        <f>COUNTIF(B113:H113,"C")</f>
        <v>3</v>
      </c>
      <c r="N113" s="31"/>
      <c r="O113" s="31">
        <f>COUNTIF(B113:H113,"D")</f>
        <v>1</v>
      </c>
      <c r="P113" s="31">
        <f>COUNTIF(B113:H113,"WO")</f>
        <v>2</v>
      </c>
    </row>
    <row r="114" spans="1:25" ht="15.75" x14ac:dyDescent="0.3">
      <c r="A114" s="32">
        <v>43210</v>
      </c>
      <c r="B114" s="31" t="s">
        <v>7</v>
      </c>
      <c r="C114" s="31" t="s">
        <v>5</v>
      </c>
      <c r="D114" s="31" t="s">
        <v>8</v>
      </c>
      <c r="E114" s="31" t="s">
        <v>5</v>
      </c>
      <c r="F114" s="31" t="s">
        <v>6</v>
      </c>
      <c r="G114" s="31" t="s">
        <v>5</v>
      </c>
      <c r="H114" s="31" t="s">
        <v>7</v>
      </c>
      <c r="I114" s="31"/>
      <c r="J114" s="31"/>
      <c r="K114" s="31"/>
      <c r="L114" s="31">
        <f>COUNTIF(B114:H114,"A")</f>
        <v>1</v>
      </c>
      <c r="M114" s="31">
        <f>COUNTIF(B114:H114,"C")</f>
        <v>2</v>
      </c>
      <c r="N114" s="31"/>
      <c r="O114" s="31">
        <f>COUNTIF(B114:H114,"D")</f>
        <v>1</v>
      </c>
      <c r="P114" s="31">
        <f>COUNTIF(B114:H114,"WO")</f>
        <v>3</v>
      </c>
    </row>
    <row r="115" spans="1:25" ht="15.75" x14ac:dyDescent="0.3">
      <c r="A115" s="37">
        <v>43211</v>
      </c>
      <c r="B115" s="39" t="s">
        <v>7</v>
      </c>
      <c r="C115" s="39" t="s">
        <v>8</v>
      </c>
      <c r="D115" s="39" t="s">
        <v>5</v>
      </c>
      <c r="E115" s="39" t="s">
        <v>5</v>
      </c>
      <c r="F115" s="39" t="s">
        <v>5</v>
      </c>
      <c r="G115" s="39" t="s">
        <v>5</v>
      </c>
      <c r="H115" s="39" t="s">
        <v>7</v>
      </c>
      <c r="I115" s="39"/>
      <c r="J115" s="39"/>
      <c r="K115" s="39"/>
      <c r="L115" s="31">
        <f>COUNTIF(B115:H115,"A")</f>
        <v>1</v>
      </c>
      <c r="M115" s="31">
        <f>COUNTIF(B115:H115,"C")</f>
        <v>2</v>
      </c>
      <c r="N115" s="31"/>
      <c r="O115" s="31">
        <f>COUNTIF(B115:H115,"D")</f>
        <v>0</v>
      </c>
      <c r="P115" s="31">
        <f>COUNTIF(B115:H115,"WO")</f>
        <v>4</v>
      </c>
    </row>
    <row r="116" spans="1:25" ht="15.75" x14ac:dyDescent="0.3">
      <c r="A116" s="37">
        <v>43212</v>
      </c>
      <c r="B116" s="39" t="s">
        <v>5</v>
      </c>
      <c r="C116" s="39" t="s">
        <v>8</v>
      </c>
      <c r="D116" s="39" t="s">
        <v>5</v>
      </c>
      <c r="E116" s="39" t="s">
        <v>5</v>
      </c>
      <c r="F116" s="39" t="s">
        <v>5</v>
      </c>
      <c r="G116" s="39" t="s">
        <v>7</v>
      </c>
      <c r="H116" s="39" t="s">
        <v>5</v>
      </c>
      <c r="I116" s="39"/>
      <c r="J116" s="39"/>
      <c r="K116" s="39"/>
      <c r="L116" s="31">
        <f>COUNTIF(B116:H116,"A")</f>
        <v>1</v>
      </c>
      <c r="M116" s="31">
        <f>COUNTIF(B116:H116,"C")</f>
        <v>1</v>
      </c>
      <c r="N116" s="31"/>
      <c r="O116" s="31">
        <f>COUNTIF(B116:H116,"D")</f>
        <v>0</v>
      </c>
      <c r="P116" s="31">
        <f>COUNTIF(B116:H116,"WO")</f>
        <v>5</v>
      </c>
    </row>
    <row r="117" spans="1:25" ht="15.75" x14ac:dyDescent="0.3">
      <c r="A117" s="32">
        <v>43213</v>
      </c>
      <c r="B117" s="31" t="s">
        <v>8</v>
      </c>
      <c r="C117" s="31" t="s">
        <v>11</v>
      </c>
      <c r="D117" s="31" t="s">
        <v>7</v>
      </c>
      <c r="E117" s="31" t="s">
        <v>6</v>
      </c>
      <c r="F117" s="31" t="s">
        <v>11</v>
      </c>
      <c r="G117" s="31" t="s">
        <v>7</v>
      </c>
      <c r="H117" s="31" t="s">
        <v>7</v>
      </c>
      <c r="I117" s="31"/>
      <c r="J117" s="31"/>
      <c r="K117" s="31"/>
      <c r="L117" s="31">
        <f>COUNTIF(B117:H117,"A")</f>
        <v>1</v>
      </c>
      <c r="M117" s="31">
        <f>COUNTIF(B117:H117,"C")</f>
        <v>3</v>
      </c>
      <c r="N117" s="31"/>
      <c r="O117" s="31">
        <f>COUNTIF(B117:H117,"D")</f>
        <v>1</v>
      </c>
      <c r="P117" s="31">
        <f>COUNTIF(B117:H117,"WO")</f>
        <v>0</v>
      </c>
    </row>
    <row r="118" spans="1:25" ht="15.75" x14ac:dyDescent="0.3">
      <c r="A118" s="32">
        <v>43214</v>
      </c>
      <c r="B118" s="31" t="s">
        <v>8</v>
      </c>
      <c r="C118" s="31" t="s">
        <v>11</v>
      </c>
      <c r="D118" s="31" t="s">
        <v>7</v>
      </c>
      <c r="E118" s="31" t="s">
        <v>6</v>
      </c>
      <c r="F118" s="31" t="s">
        <v>11</v>
      </c>
      <c r="G118" s="31" t="s">
        <v>7</v>
      </c>
      <c r="H118" s="31" t="s">
        <v>7</v>
      </c>
      <c r="I118" s="31"/>
      <c r="J118" s="31"/>
      <c r="K118" s="31"/>
      <c r="L118" s="31">
        <f>COUNTIF(B118:H118,"A")</f>
        <v>1</v>
      </c>
      <c r="M118" s="31">
        <f>COUNTIF(B118:H118,"C")</f>
        <v>3</v>
      </c>
      <c r="N118" s="31"/>
      <c r="O118" s="31">
        <f>COUNTIF(B118:H118,"D")</f>
        <v>1</v>
      </c>
      <c r="P118" s="31">
        <f>COUNTIF(B118:H118,"WO")</f>
        <v>0</v>
      </c>
    </row>
    <row r="119" spans="1:25" ht="15.75" x14ac:dyDescent="0.3">
      <c r="A119" s="32">
        <v>43215</v>
      </c>
      <c r="B119" s="31" t="s">
        <v>8</v>
      </c>
      <c r="C119" s="31" t="s">
        <v>11</v>
      </c>
      <c r="D119" s="31" t="s">
        <v>7</v>
      </c>
      <c r="E119" s="31" t="s">
        <v>6</v>
      </c>
      <c r="F119" s="31" t="s">
        <v>11</v>
      </c>
      <c r="G119" s="31" t="s">
        <v>7</v>
      </c>
      <c r="H119" s="31" t="s">
        <v>7</v>
      </c>
      <c r="I119" s="31"/>
      <c r="J119" s="31"/>
      <c r="K119" s="31"/>
      <c r="L119" s="31">
        <f>COUNTIF(B119:H119,"A")</f>
        <v>1</v>
      </c>
      <c r="M119" s="31">
        <f>COUNTIF(B119:H119,"C")</f>
        <v>3</v>
      </c>
      <c r="N119" s="31"/>
      <c r="O119" s="31">
        <f>COUNTIF(B119:H119,"D")</f>
        <v>1</v>
      </c>
      <c r="P119" s="31">
        <f>COUNTIF(B119:H119,"WO")</f>
        <v>0</v>
      </c>
    </row>
    <row r="120" spans="1:25" ht="15.75" x14ac:dyDescent="0.3">
      <c r="A120" s="32">
        <v>43216</v>
      </c>
      <c r="B120" s="31" t="s">
        <v>8</v>
      </c>
      <c r="C120" s="31" t="s">
        <v>5</v>
      </c>
      <c r="D120" s="31" t="s">
        <v>7</v>
      </c>
      <c r="E120" s="31" t="s">
        <v>6</v>
      </c>
      <c r="F120" s="31" t="s">
        <v>11</v>
      </c>
      <c r="G120" s="31" t="s">
        <v>7</v>
      </c>
      <c r="H120" s="31" t="s">
        <v>7</v>
      </c>
      <c r="I120" s="31"/>
      <c r="J120" s="31"/>
      <c r="K120" s="31"/>
      <c r="L120" s="31">
        <f>COUNTIF(B120:H120,"A")</f>
        <v>1</v>
      </c>
      <c r="M120" s="31">
        <f>COUNTIF(B120:H120,"C")</f>
        <v>3</v>
      </c>
      <c r="N120" s="31"/>
      <c r="O120" s="31">
        <f>COUNTIF(B120:H120,"D")</f>
        <v>1</v>
      </c>
      <c r="P120" s="31">
        <f>COUNTIF(B120:H120,"WO")</f>
        <v>1</v>
      </c>
    </row>
    <row r="121" spans="1:25" ht="15.75" x14ac:dyDescent="0.3">
      <c r="A121" s="32">
        <v>43217</v>
      </c>
      <c r="B121" s="31" t="s">
        <v>8</v>
      </c>
      <c r="C121" s="31" t="s">
        <v>7</v>
      </c>
      <c r="D121" s="31" t="s">
        <v>5</v>
      </c>
      <c r="E121" s="31" t="s">
        <v>6</v>
      </c>
      <c r="F121" s="31" t="s">
        <v>5</v>
      </c>
      <c r="G121" s="31" t="s">
        <v>5</v>
      </c>
      <c r="H121" s="31" t="s">
        <v>7</v>
      </c>
      <c r="I121" s="31"/>
      <c r="J121" s="31"/>
      <c r="K121" s="31"/>
      <c r="L121" s="31">
        <f>COUNTIF(B121:H121,"A")</f>
        <v>1</v>
      </c>
      <c r="M121" s="31">
        <f>COUNTIF(B121:H121,"C")</f>
        <v>2</v>
      </c>
      <c r="N121" s="31"/>
      <c r="O121" s="31">
        <f>COUNTIF(B121:H121,"D")</f>
        <v>1</v>
      </c>
      <c r="P121" s="31">
        <f>COUNTIF(B121:H121,"WO")</f>
        <v>3</v>
      </c>
    </row>
    <row r="122" spans="1:25" ht="15.75" x14ac:dyDescent="0.3">
      <c r="A122" s="37">
        <v>43218</v>
      </c>
      <c r="B122" s="39" t="s">
        <v>5</v>
      </c>
      <c r="C122" s="39" t="s">
        <v>7</v>
      </c>
      <c r="D122" s="39" t="s">
        <v>8</v>
      </c>
      <c r="E122" s="39" t="s">
        <v>5</v>
      </c>
      <c r="F122" s="39" t="s">
        <v>5</v>
      </c>
      <c r="G122" s="39" t="s">
        <v>5</v>
      </c>
      <c r="H122" s="39" t="s">
        <v>8</v>
      </c>
      <c r="I122" s="39"/>
      <c r="J122" s="39"/>
      <c r="K122" s="39"/>
      <c r="L122" s="31">
        <f>COUNTIF(B122:H122,"A")</f>
        <v>2</v>
      </c>
      <c r="M122" s="31">
        <f>COUNTIF(B122:H122,"C")</f>
        <v>1</v>
      </c>
      <c r="N122" s="31"/>
      <c r="O122" s="31">
        <f>COUNTIF(B122:H122,"D")</f>
        <v>0</v>
      </c>
      <c r="P122" s="31">
        <f>COUNTIF(B122:H122,"WO")</f>
        <v>4</v>
      </c>
    </row>
    <row r="123" spans="1:25" ht="15.75" x14ac:dyDescent="0.3">
      <c r="A123" s="37">
        <v>43219</v>
      </c>
      <c r="B123" s="39" t="s">
        <v>5</v>
      </c>
      <c r="C123" s="39" t="s">
        <v>7</v>
      </c>
      <c r="D123" s="39" t="s">
        <v>8</v>
      </c>
      <c r="E123" s="39" t="s">
        <v>7</v>
      </c>
      <c r="F123" s="39" t="s">
        <v>5</v>
      </c>
      <c r="G123" s="39" t="s">
        <v>5</v>
      </c>
      <c r="H123" s="39" t="s">
        <v>5</v>
      </c>
      <c r="I123" s="39"/>
      <c r="J123" s="39"/>
      <c r="K123" s="39"/>
      <c r="L123" s="31">
        <f>COUNTIF(B123:H123,"A")</f>
        <v>1</v>
      </c>
      <c r="M123" s="31">
        <f>COUNTIF(B123:H123,"C")</f>
        <v>2</v>
      </c>
      <c r="N123" s="31"/>
      <c r="O123" s="31">
        <f>COUNTIF(B123:H123,"D")</f>
        <v>0</v>
      </c>
      <c r="P123" s="31">
        <f>COUNTIF(B123:H123,"WO")</f>
        <v>4</v>
      </c>
    </row>
    <row r="124" spans="1:25" ht="15.75" x14ac:dyDescent="0.3">
      <c r="A124" s="32">
        <v>43220</v>
      </c>
      <c r="B124" s="31" t="s">
        <v>8</v>
      </c>
      <c r="C124" s="31" t="s">
        <v>6</v>
      </c>
      <c r="D124" s="31" t="s">
        <v>8</v>
      </c>
      <c r="E124" s="31" t="s">
        <v>7</v>
      </c>
      <c r="F124" s="31" t="s">
        <v>5</v>
      </c>
      <c r="G124" s="31" t="s">
        <v>11</v>
      </c>
      <c r="H124" s="31" t="s">
        <v>8</v>
      </c>
      <c r="I124" s="31"/>
      <c r="J124" s="31"/>
      <c r="K124" s="31"/>
      <c r="L124" s="31">
        <f>COUNTIF(B124:H124,"A")</f>
        <v>3</v>
      </c>
      <c r="M124" s="31">
        <f>COUNTIF(B124:H124,"C")</f>
        <v>1</v>
      </c>
      <c r="N124" s="31"/>
      <c r="O124" s="31">
        <f>COUNTIF(B124:H124,"D")</f>
        <v>1</v>
      </c>
      <c r="P124" s="31">
        <f>COUNTIF(B124:H124,"WO")</f>
        <v>1</v>
      </c>
    </row>
    <row r="125" spans="1:25" ht="15.75" x14ac:dyDescent="0.3">
      <c r="A125" s="44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25" ht="15.75" x14ac:dyDescent="0.3">
      <c r="A126" s="37">
        <v>43221</v>
      </c>
      <c r="B126" s="39" t="s">
        <v>5</v>
      </c>
      <c r="C126" s="39" t="s">
        <v>6</v>
      </c>
      <c r="D126" s="39" t="s">
        <v>7</v>
      </c>
      <c r="E126" s="39" t="s">
        <v>8</v>
      </c>
      <c r="F126" s="39" t="s">
        <v>7</v>
      </c>
      <c r="G126" s="39" t="s">
        <v>5</v>
      </c>
      <c r="H126" s="39" t="s">
        <v>5</v>
      </c>
      <c r="I126" s="39"/>
      <c r="J126" s="39"/>
      <c r="K126" s="39"/>
      <c r="L126" s="31">
        <f>COUNTIF(B126:H126,"A")</f>
        <v>1</v>
      </c>
      <c r="M126" s="31">
        <f>COUNTIF(B126:H126,"C")</f>
        <v>2</v>
      </c>
      <c r="N126" s="31"/>
      <c r="O126" s="31">
        <f>COUNTIF(B126:H126,"D")</f>
        <v>1</v>
      </c>
      <c r="P126" s="31">
        <f>COUNTIF(B126:H126,"WO")</f>
        <v>3</v>
      </c>
      <c r="R126" s="86">
        <v>43238</v>
      </c>
      <c r="S126" s="86"/>
      <c r="T126" s="86"/>
      <c r="U126" s="86"/>
      <c r="V126" s="86"/>
      <c r="W126" s="86"/>
      <c r="X126" s="86"/>
      <c r="Y126" s="86"/>
    </row>
    <row r="127" spans="1:25" ht="15.75" x14ac:dyDescent="0.3">
      <c r="A127" s="32">
        <v>43222</v>
      </c>
      <c r="B127" s="31" t="s">
        <v>7</v>
      </c>
      <c r="C127" s="31" t="s">
        <v>6</v>
      </c>
      <c r="D127" s="31" t="s">
        <v>7</v>
      </c>
      <c r="E127" s="31" t="s">
        <v>7</v>
      </c>
      <c r="F127" s="31" t="s">
        <v>8</v>
      </c>
      <c r="G127" s="31" t="s">
        <v>5</v>
      </c>
      <c r="H127" s="31" t="s">
        <v>5</v>
      </c>
      <c r="I127" s="31"/>
      <c r="J127" s="31"/>
      <c r="K127" s="31"/>
      <c r="L127" s="31">
        <f>COUNTIF(B127:H127,"A")</f>
        <v>1</v>
      </c>
      <c r="M127" s="31">
        <f>COUNTIF(B127:H127,"C")</f>
        <v>3</v>
      </c>
      <c r="N127" s="31"/>
      <c r="O127" s="31">
        <f>COUNTIF(B127:H127,"D")</f>
        <v>1</v>
      </c>
      <c r="P127" s="31">
        <f>COUNTIF(B127:H127,"WO")</f>
        <v>2</v>
      </c>
      <c r="R127" s="30"/>
      <c r="S127" s="24" t="s">
        <v>1</v>
      </c>
      <c r="T127" s="24" t="s">
        <v>2</v>
      </c>
      <c r="U127" s="24" t="s">
        <v>3</v>
      </c>
      <c r="V127" s="24" t="s">
        <v>4</v>
      </c>
      <c r="W127" s="24" t="s">
        <v>9</v>
      </c>
      <c r="X127" s="24" t="s">
        <v>10</v>
      </c>
      <c r="Y127" s="24" t="s">
        <v>13</v>
      </c>
    </row>
    <row r="128" spans="1:25" ht="15.75" x14ac:dyDescent="0.3">
      <c r="A128" s="32">
        <v>43223</v>
      </c>
      <c r="B128" s="31" t="s">
        <v>7</v>
      </c>
      <c r="C128" s="31" t="s">
        <v>5</v>
      </c>
      <c r="D128" s="31" t="s">
        <v>14</v>
      </c>
      <c r="E128" s="31" t="s">
        <v>6</v>
      </c>
      <c r="F128" s="31" t="s">
        <v>8</v>
      </c>
      <c r="G128" s="31" t="s">
        <v>14</v>
      </c>
      <c r="H128" s="31" t="s">
        <v>14</v>
      </c>
      <c r="I128" s="31"/>
      <c r="J128" s="31"/>
      <c r="K128" s="31"/>
      <c r="L128" s="31">
        <f>COUNTIF(B128:H128,"A")</f>
        <v>1</v>
      </c>
      <c r="M128" s="31">
        <f>COUNTIF(B128:H128,"C")</f>
        <v>1</v>
      </c>
      <c r="N128" s="31"/>
      <c r="O128" s="31">
        <f>COUNTIF(B128:H128,"D")</f>
        <v>1</v>
      </c>
      <c r="P128" s="31">
        <f>COUNTIF(B128:H128,"WO")</f>
        <v>1</v>
      </c>
      <c r="R128" s="30" t="s">
        <v>12</v>
      </c>
      <c r="S128" s="30">
        <f>COUNTIF(B126:B156,"WO")</f>
        <v>9</v>
      </c>
      <c r="T128" s="30">
        <f>COUNTIF(C126:C156,"WO")</f>
        <v>9</v>
      </c>
      <c r="U128" s="30">
        <f>COUNTIF(D126:D156,"WO")</f>
        <v>9</v>
      </c>
      <c r="V128" s="30">
        <f>COUNTIF(E126:E156,"WO")</f>
        <v>9</v>
      </c>
      <c r="W128" s="30">
        <f>COUNTIF(F126:F156,"WO")</f>
        <v>9</v>
      </c>
      <c r="X128" s="30">
        <f>COUNTIF(G126:G156,"WO")</f>
        <v>9</v>
      </c>
      <c r="Y128" s="30">
        <f t="shared" ref="Y128" si="4">COUNTIF(H126:H156,"WO")</f>
        <v>9</v>
      </c>
    </row>
    <row r="129" spans="1:25" ht="15.75" x14ac:dyDescent="0.3">
      <c r="A129" s="32">
        <v>43224</v>
      </c>
      <c r="B129" s="31" t="s">
        <v>7</v>
      </c>
      <c r="C129" s="31" t="s">
        <v>8</v>
      </c>
      <c r="D129" s="31" t="s">
        <v>5</v>
      </c>
      <c r="E129" s="31" t="s">
        <v>6</v>
      </c>
      <c r="F129" s="31" t="s">
        <v>7</v>
      </c>
      <c r="G129" s="31" t="s">
        <v>16</v>
      </c>
      <c r="H129" s="31" t="s">
        <v>14</v>
      </c>
      <c r="I129" s="31"/>
      <c r="J129" s="31"/>
      <c r="K129" s="31"/>
      <c r="L129" s="31">
        <f>COUNTIF(B129:H129,"A")</f>
        <v>1</v>
      </c>
      <c r="M129" s="31">
        <f>COUNTIF(B129:H129,"C")</f>
        <v>2</v>
      </c>
      <c r="N129" s="31"/>
      <c r="O129" s="31">
        <f>COUNTIF(B129:H129,"D")</f>
        <v>1</v>
      </c>
      <c r="P129" s="31">
        <f>COUNTIF(B129:H129,"WO")</f>
        <v>1</v>
      </c>
      <c r="R129" s="30" t="s">
        <v>11</v>
      </c>
      <c r="S129" s="30">
        <f>COUNTIF(B126:B156,"EL")</f>
        <v>3</v>
      </c>
      <c r="T129" s="30">
        <f>COUNTIF(C126:C156,"EL")</f>
        <v>0</v>
      </c>
      <c r="U129" s="30">
        <f>COUNTIF(D126:D156,"EL")</f>
        <v>0</v>
      </c>
      <c r="V129" s="30">
        <f>COUNTIF(E126:E156,"EL")</f>
        <v>1</v>
      </c>
      <c r="W129" s="30">
        <f>COUNTIF(F126:F156,"EL")</f>
        <v>0</v>
      </c>
      <c r="X129" s="30">
        <f>COUNTIF(G126:G156,"EL")</f>
        <v>1</v>
      </c>
      <c r="Y129" s="30">
        <f t="shared" ref="Y129" si="5">COUNTIF(H126:H156,"EL")</f>
        <v>0</v>
      </c>
    </row>
    <row r="130" spans="1:25" ht="15.75" x14ac:dyDescent="0.3">
      <c r="A130" s="37">
        <v>43225</v>
      </c>
      <c r="B130" s="39" t="s">
        <v>5</v>
      </c>
      <c r="C130" s="39" t="s">
        <v>8</v>
      </c>
      <c r="D130" s="39" t="s">
        <v>7</v>
      </c>
      <c r="E130" s="39" t="s">
        <v>5</v>
      </c>
      <c r="F130" s="39" t="s">
        <v>7</v>
      </c>
      <c r="G130" s="39" t="s">
        <v>5</v>
      </c>
      <c r="H130" s="39" t="s">
        <v>5</v>
      </c>
      <c r="I130" s="39"/>
      <c r="J130" s="39"/>
      <c r="K130" s="39"/>
      <c r="L130" s="31">
        <f>COUNTIF(B130:H130,"A")</f>
        <v>1</v>
      </c>
      <c r="M130" s="31">
        <f>COUNTIF(B130:H130,"C")</f>
        <v>2</v>
      </c>
      <c r="N130" s="31"/>
      <c r="O130" s="31">
        <f>COUNTIF(B130:H130,"D")</f>
        <v>0</v>
      </c>
      <c r="P130" s="31">
        <f>COUNTIF(B130:H130,"WO")</f>
        <v>4</v>
      </c>
      <c r="R130" s="30" t="s">
        <v>8</v>
      </c>
      <c r="S130" s="30">
        <f>COUNTIF(B126:B156,"A")</f>
        <v>5</v>
      </c>
      <c r="T130" s="30">
        <f>COUNTIF(C126:C156,"A")</f>
        <v>8</v>
      </c>
      <c r="U130" s="30">
        <f>COUNTIF(D126:D156,"A")</f>
        <v>6</v>
      </c>
      <c r="V130" s="30">
        <f>COUNTIF(E126:E156,"A")</f>
        <v>6</v>
      </c>
      <c r="W130" s="30">
        <f>COUNTIF(F126:F156,"A")</f>
        <v>2</v>
      </c>
      <c r="X130" s="30">
        <f>COUNTIF(G126:G156,"A")</f>
        <v>1</v>
      </c>
      <c r="Y130" s="30">
        <f>COUNTIF(H126:H156,"A")</f>
        <v>11</v>
      </c>
    </row>
    <row r="131" spans="1:25" ht="15.75" x14ac:dyDescent="0.3">
      <c r="A131" s="37">
        <v>43226</v>
      </c>
      <c r="B131" s="39" t="s">
        <v>5</v>
      </c>
      <c r="C131" s="39" t="s">
        <v>8</v>
      </c>
      <c r="D131" s="39" t="s">
        <v>7</v>
      </c>
      <c r="E131" s="39" t="s">
        <v>5</v>
      </c>
      <c r="F131" s="39" t="s">
        <v>5</v>
      </c>
      <c r="G131" s="39" t="s">
        <v>5</v>
      </c>
      <c r="H131" s="39" t="s">
        <v>8</v>
      </c>
      <c r="I131" s="39"/>
      <c r="J131" s="39"/>
      <c r="K131" s="39"/>
      <c r="L131" s="31">
        <f>COUNTIF(B131:H131,"A")</f>
        <v>2</v>
      </c>
      <c r="M131" s="31">
        <f>COUNTIF(B131:H131,"C")</f>
        <v>1</v>
      </c>
      <c r="N131" s="31"/>
      <c r="O131" s="31">
        <f>COUNTIF(B131:H131,"D")</f>
        <v>0</v>
      </c>
      <c r="P131" s="31">
        <f>COUNTIF(B131:H131,"WO")</f>
        <v>4</v>
      </c>
      <c r="R131" s="30" t="s">
        <v>7</v>
      </c>
      <c r="S131" s="30">
        <f>COUNTIF(B126:B156,"C")</f>
        <v>10</v>
      </c>
      <c r="T131" s="30">
        <f>COUNTIF(C126:C156,"C")</f>
        <v>3</v>
      </c>
      <c r="U131" s="30">
        <f>COUNTIF(D126:D156,"C")</f>
        <v>11</v>
      </c>
      <c r="V131" s="30">
        <f>COUNTIF(E126:E156,"C")</f>
        <v>7</v>
      </c>
      <c r="W131" s="30">
        <f>COUNTIF(F126:F156,"C")</f>
        <v>12</v>
      </c>
      <c r="X131" s="30">
        <f>COUNTIF(G126:G156,"C")</f>
        <v>14</v>
      </c>
      <c r="Y131" s="30">
        <f t="shared" ref="Y131" si="6">COUNTIF(H126:H156,"C")</f>
        <v>7</v>
      </c>
    </row>
    <row r="132" spans="1:25" ht="15.75" x14ac:dyDescent="0.3">
      <c r="A132" s="32">
        <v>43227</v>
      </c>
      <c r="B132" s="31" t="s">
        <v>8</v>
      </c>
      <c r="C132" s="31" t="s">
        <v>5</v>
      </c>
      <c r="D132" s="31" t="s">
        <v>5</v>
      </c>
      <c r="E132" s="31" t="s">
        <v>7</v>
      </c>
      <c r="F132" s="31" t="s">
        <v>6</v>
      </c>
      <c r="G132" s="31" t="s">
        <v>16</v>
      </c>
      <c r="H132" s="31" t="s">
        <v>8</v>
      </c>
      <c r="I132" s="31"/>
      <c r="J132" s="31"/>
      <c r="K132" s="31"/>
      <c r="L132" s="31">
        <f>COUNTIF(B132:H132,"A")</f>
        <v>2</v>
      </c>
      <c r="M132" s="31">
        <f>COUNTIF(B132:H132,"C")</f>
        <v>1</v>
      </c>
      <c r="N132" s="31"/>
      <c r="O132" s="31">
        <f>COUNTIF(B132:H132,"D")</f>
        <v>1</v>
      </c>
      <c r="P132" s="31">
        <f>COUNTIF(B132:H132,"WO")</f>
        <v>2</v>
      </c>
      <c r="R132" s="30" t="s">
        <v>6</v>
      </c>
      <c r="S132" s="30">
        <f>COUNTIF(B126:B156,"D")</f>
        <v>4</v>
      </c>
      <c r="T132" s="30">
        <f>COUNTIF(C126:C156,"D")</f>
        <v>2</v>
      </c>
      <c r="U132" s="30">
        <f>COUNTIF(D126:D156,"D")</f>
        <v>4</v>
      </c>
      <c r="V132" s="30">
        <f>COUNTIF(E126:E156,"D")</f>
        <v>8</v>
      </c>
      <c r="W132" s="30">
        <f>COUNTIF(F126:F156,"D")</f>
        <v>8</v>
      </c>
      <c r="X132" s="30">
        <f>COUNTIF(G126:G156,"D")</f>
        <v>0</v>
      </c>
      <c r="Y132" s="30">
        <f t="shared" ref="Y132" si="7">COUNTIF(H126:H156,"D")</f>
        <v>2</v>
      </c>
    </row>
    <row r="133" spans="1:25" ht="15.75" x14ac:dyDescent="0.3">
      <c r="A133" s="32">
        <v>43228</v>
      </c>
      <c r="B133" s="31" t="s">
        <v>11</v>
      </c>
      <c r="C133" s="31" t="s">
        <v>5</v>
      </c>
      <c r="D133" s="31" t="s">
        <v>8</v>
      </c>
      <c r="E133" s="31" t="s">
        <v>7</v>
      </c>
      <c r="F133" s="31" t="s">
        <v>6</v>
      </c>
      <c r="G133" s="31" t="s">
        <v>16</v>
      </c>
      <c r="H133" s="31" t="s">
        <v>8</v>
      </c>
      <c r="I133" s="31"/>
      <c r="J133" s="31"/>
      <c r="K133" s="31"/>
      <c r="L133" s="31">
        <f>COUNTIF(B133:H133,"A")</f>
        <v>2</v>
      </c>
      <c r="M133" s="31">
        <f>COUNTIF(B133:H133,"C")</f>
        <v>1</v>
      </c>
      <c r="N133" s="31"/>
      <c r="O133" s="31">
        <f>COUNTIF(B133:H133,"D")</f>
        <v>1</v>
      </c>
      <c r="P133" s="31">
        <f>COUNTIF(B133:H133,"WO")</f>
        <v>1</v>
      </c>
    </row>
    <row r="134" spans="1:25" ht="15.75" x14ac:dyDescent="0.3">
      <c r="A134" s="32">
        <v>43229</v>
      </c>
      <c r="B134" s="31" t="s">
        <v>8</v>
      </c>
      <c r="C134" s="31" t="s">
        <v>5</v>
      </c>
      <c r="D134" s="31" t="s">
        <v>7</v>
      </c>
      <c r="E134" s="31" t="s">
        <v>7</v>
      </c>
      <c r="F134" s="31" t="s">
        <v>6</v>
      </c>
      <c r="G134" s="31" t="s">
        <v>16</v>
      </c>
      <c r="H134" s="31" t="s">
        <v>8</v>
      </c>
      <c r="I134" s="31"/>
      <c r="J134" s="31"/>
      <c r="K134" s="31"/>
      <c r="L134" s="31">
        <f>COUNTIF(B134:H134,"A")</f>
        <v>2</v>
      </c>
      <c r="M134" s="31">
        <f>COUNTIF(B134:H134,"C")</f>
        <v>2</v>
      </c>
      <c r="N134" s="31"/>
      <c r="O134" s="31">
        <f>COUNTIF(B134:H134,"D")</f>
        <v>1</v>
      </c>
      <c r="P134" s="31">
        <f>COUNTIF(B134:H134,"WO")</f>
        <v>1</v>
      </c>
    </row>
    <row r="135" spans="1:25" ht="15.75" x14ac:dyDescent="0.3">
      <c r="A135" s="32">
        <v>43230</v>
      </c>
      <c r="B135" s="31" t="s">
        <v>8</v>
      </c>
      <c r="C135" s="31" t="s">
        <v>7</v>
      </c>
      <c r="D135" s="31" t="s">
        <v>5</v>
      </c>
      <c r="E135" s="31" t="s">
        <v>6</v>
      </c>
      <c r="F135" s="31" t="s">
        <v>5</v>
      </c>
      <c r="G135" s="31" t="s">
        <v>16</v>
      </c>
      <c r="H135" s="31" t="s">
        <v>8</v>
      </c>
      <c r="I135" s="31"/>
      <c r="J135" s="31"/>
      <c r="K135" s="31"/>
      <c r="L135" s="31">
        <f>COUNTIF(B135:H135,"A")</f>
        <v>2</v>
      </c>
      <c r="M135" s="31">
        <f>COUNTIF(B135:H135,"C")</f>
        <v>1</v>
      </c>
      <c r="N135" s="31"/>
      <c r="O135" s="31">
        <f>COUNTIF(B135:H135,"D")</f>
        <v>1</v>
      </c>
      <c r="P135" s="31">
        <f>COUNTIF(B135:H135,"WO")</f>
        <v>2</v>
      </c>
    </row>
    <row r="136" spans="1:25" ht="15.75" x14ac:dyDescent="0.3">
      <c r="A136" s="32">
        <v>43231</v>
      </c>
      <c r="B136" s="31" t="s">
        <v>8</v>
      </c>
      <c r="C136" s="31" t="s">
        <v>7</v>
      </c>
      <c r="D136" s="31" t="s">
        <v>5</v>
      </c>
      <c r="E136" s="31" t="s">
        <v>6</v>
      </c>
      <c r="F136" s="31" t="s">
        <v>7</v>
      </c>
      <c r="G136" s="31" t="s">
        <v>7</v>
      </c>
      <c r="H136" s="31" t="s">
        <v>8</v>
      </c>
      <c r="I136" s="31"/>
      <c r="J136" s="31"/>
      <c r="K136" s="31"/>
      <c r="L136" s="31">
        <f>COUNTIF(B136:H136,"A")</f>
        <v>2</v>
      </c>
      <c r="M136" s="31">
        <f>COUNTIF(B136:H136,"C")</f>
        <v>3</v>
      </c>
      <c r="N136" s="31"/>
      <c r="O136" s="31">
        <f>COUNTIF(B136:H136,"D")</f>
        <v>1</v>
      </c>
      <c r="P136" s="31">
        <f>COUNTIF(B136:H136,"WO")</f>
        <v>1</v>
      </c>
    </row>
    <row r="137" spans="1:25" ht="15.75" x14ac:dyDescent="0.3">
      <c r="A137" s="37">
        <v>43232</v>
      </c>
      <c r="B137" s="39" t="s">
        <v>8</v>
      </c>
      <c r="C137" s="39" t="s">
        <v>5</v>
      </c>
      <c r="D137" s="39" t="s">
        <v>7</v>
      </c>
      <c r="E137" s="39" t="s">
        <v>5</v>
      </c>
      <c r="F137" s="39" t="s">
        <v>5</v>
      </c>
      <c r="G137" s="39" t="s">
        <v>7</v>
      </c>
      <c r="H137" s="39" t="s">
        <v>8</v>
      </c>
      <c r="I137" s="39"/>
      <c r="J137" s="39"/>
      <c r="K137" s="39"/>
      <c r="L137" s="31">
        <f>COUNTIF(B137:H137,"A")</f>
        <v>2</v>
      </c>
      <c r="M137" s="31">
        <f>COUNTIF(B137:H137,"C")</f>
        <v>2</v>
      </c>
      <c r="N137" s="31"/>
      <c r="O137" s="31">
        <f>COUNTIF(B137:H137,"D")</f>
        <v>0</v>
      </c>
      <c r="P137" s="31">
        <f>COUNTIF(B137:H137,"WO")</f>
        <v>3</v>
      </c>
    </row>
    <row r="138" spans="1:25" ht="15.75" x14ac:dyDescent="0.3">
      <c r="A138" s="37">
        <v>43233</v>
      </c>
      <c r="B138" s="39" t="s">
        <v>11</v>
      </c>
      <c r="C138" s="39" t="s">
        <v>5</v>
      </c>
      <c r="D138" s="39" t="s">
        <v>7</v>
      </c>
      <c r="E138" s="39" t="s">
        <v>5</v>
      </c>
      <c r="F138" s="39" t="s">
        <v>5</v>
      </c>
      <c r="G138" s="39" t="s">
        <v>7</v>
      </c>
      <c r="H138" s="39" t="s">
        <v>5</v>
      </c>
      <c r="I138" s="39"/>
      <c r="J138" s="39"/>
      <c r="K138" s="39"/>
      <c r="L138" s="31">
        <f>COUNTIF(B138:H138,"A")</f>
        <v>0</v>
      </c>
      <c r="M138" s="31">
        <f>COUNTIF(B138:H138,"C")</f>
        <v>2</v>
      </c>
      <c r="N138" s="31"/>
      <c r="O138" s="31">
        <f>COUNTIF(B138:H138,"D")</f>
        <v>0</v>
      </c>
      <c r="P138" s="31">
        <f>COUNTIF(B138:H138,"WO")</f>
        <v>4</v>
      </c>
    </row>
    <row r="139" spans="1:25" ht="15.75" x14ac:dyDescent="0.3">
      <c r="A139" s="32">
        <v>43234</v>
      </c>
      <c r="B139" s="31" t="s">
        <v>5</v>
      </c>
      <c r="C139" s="31" t="s">
        <v>8</v>
      </c>
      <c r="D139" s="31" t="s">
        <v>5</v>
      </c>
      <c r="E139" s="31" t="s">
        <v>7</v>
      </c>
      <c r="F139" s="31" t="s">
        <v>6</v>
      </c>
      <c r="G139" s="31" t="s">
        <v>7</v>
      </c>
      <c r="H139" s="31" t="s">
        <v>5</v>
      </c>
      <c r="I139" s="31"/>
      <c r="J139" s="31"/>
      <c r="K139" s="31"/>
      <c r="L139" s="31">
        <f>COUNTIF(B139:H139,"A")</f>
        <v>1</v>
      </c>
      <c r="M139" s="31">
        <f>COUNTIF(B139:H139,"C")</f>
        <v>2</v>
      </c>
      <c r="N139" s="31"/>
      <c r="O139" s="31">
        <f>COUNTIF(B139:H139,"D")</f>
        <v>1</v>
      </c>
      <c r="P139" s="31">
        <f>COUNTIF(B139:H139,"WO")</f>
        <v>3</v>
      </c>
    </row>
    <row r="140" spans="1:25" ht="15.75" x14ac:dyDescent="0.3">
      <c r="A140" s="32">
        <v>43235</v>
      </c>
      <c r="B140" s="31" t="s">
        <v>6</v>
      </c>
      <c r="C140" s="31" t="s">
        <v>8</v>
      </c>
      <c r="D140" s="31" t="s">
        <v>5</v>
      </c>
      <c r="E140" s="31" t="s">
        <v>7</v>
      </c>
      <c r="F140" s="31" t="s">
        <v>6</v>
      </c>
      <c r="G140" s="31" t="s">
        <v>7</v>
      </c>
      <c r="H140" s="31" t="s">
        <v>7</v>
      </c>
      <c r="I140" s="31"/>
      <c r="J140" s="31"/>
      <c r="K140" s="31"/>
      <c r="L140" s="31">
        <f>COUNTIF(B140:H140,"A")</f>
        <v>1</v>
      </c>
      <c r="M140" s="31">
        <f>COUNTIF(B140:H140,"C")</f>
        <v>3</v>
      </c>
      <c r="N140" s="31"/>
      <c r="O140" s="31">
        <f>COUNTIF(B140:H140,"D")</f>
        <v>2</v>
      </c>
      <c r="P140" s="31">
        <f>COUNTIF(B140:H140,"WO")</f>
        <v>1</v>
      </c>
    </row>
    <row r="141" spans="1:25" ht="15.75" x14ac:dyDescent="0.3">
      <c r="A141" s="32">
        <v>43236</v>
      </c>
      <c r="B141" s="31" t="s">
        <v>6</v>
      </c>
      <c r="C141" s="31" t="s">
        <v>8</v>
      </c>
      <c r="D141" s="31" t="s">
        <v>7</v>
      </c>
      <c r="E141" s="31" t="s">
        <v>5</v>
      </c>
      <c r="F141" s="31" t="s">
        <v>6</v>
      </c>
      <c r="G141" s="31" t="s">
        <v>5</v>
      </c>
      <c r="H141" s="31" t="s">
        <v>7</v>
      </c>
      <c r="I141" s="31"/>
      <c r="J141" s="31"/>
      <c r="K141" s="31"/>
      <c r="L141" s="31">
        <f>COUNTIF(B141:H141,"A")</f>
        <v>1</v>
      </c>
      <c r="M141" s="31">
        <f>COUNTIF(B141:H141,"C")</f>
        <v>2</v>
      </c>
      <c r="N141" s="31"/>
      <c r="O141" s="31">
        <f>COUNTIF(B141:H141,"D")</f>
        <v>2</v>
      </c>
      <c r="P141" s="31">
        <f>COUNTIF(B141:H141,"WO")</f>
        <v>2</v>
      </c>
    </row>
    <row r="142" spans="1:25" ht="15.75" x14ac:dyDescent="0.3">
      <c r="A142" s="32">
        <v>43237</v>
      </c>
      <c r="B142" s="31" t="s">
        <v>6</v>
      </c>
      <c r="C142" s="31" t="s">
        <v>8</v>
      </c>
      <c r="D142" s="31" t="s">
        <v>7</v>
      </c>
      <c r="E142" s="31" t="s">
        <v>8</v>
      </c>
      <c r="F142" s="31" t="s">
        <v>6</v>
      </c>
      <c r="G142" s="31" t="s">
        <v>7</v>
      </c>
      <c r="H142" s="31" t="s">
        <v>7</v>
      </c>
      <c r="I142" s="31"/>
      <c r="J142" s="31"/>
      <c r="K142" s="31"/>
      <c r="L142" s="31">
        <f>COUNTIF(B142:H142,"A")</f>
        <v>2</v>
      </c>
      <c r="M142" s="31">
        <f>COUNTIF(B142:H142,"C")</f>
        <v>3</v>
      </c>
      <c r="N142" s="31"/>
      <c r="O142" s="31">
        <f>COUNTIF(B142:H142,"D")</f>
        <v>2</v>
      </c>
      <c r="P142" s="31">
        <f>COUNTIF(B142:H142,"WO")</f>
        <v>0</v>
      </c>
    </row>
    <row r="143" spans="1:25" ht="15.75" x14ac:dyDescent="0.3">
      <c r="A143" s="32">
        <v>43238</v>
      </c>
      <c r="B143" s="31" t="s">
        <v>5</v>
      </c>
      <c r="C143" s="31" t="s">
        <v>8</v>
      </c>
      <c r="D143" s="31" t="s">
        <v>7</v>
      </c>
      <c r="E143" s="31" t="s">
        <v>8</v>
      </c>
      <c r="F143" s="31" t="s">
        <v>6</v>
      </c>
      <c r="G143" s="31" t="s">
        <v>11</v>
      </c>
      <c r="H143" s="31" t="s">
        <v>5</v>
      </c>
      <c r="I143" s="31"/>
      <c r="J143" s="31"/>
      <c r="K143" s="31"/>
      <c r="L143" s="31">
        <f>COUNTIF(B143:H143,"A")</f>
        <v>2</v>
      </c>
      <c r="M143" s="31">
        <f>COUNTIF(B143:H143,"C")</f>
        <v>1</v>
      </c>
      <c r="N143" s="31"/>
      <c r="O143" s="31">
        <f>COUNTIF(B143:H143,"D")</f>
        <v>1</v>
      </c>
      <c r="P143" s="31">
        <f>COUNTIF(B143:H143,"WO")</f>
        <v>2</v>
      </c>
    </row>
    <row r="144" spans="1:25" ht="15.75" x14ac:dyDescent="0.3">
      <c r="A144" s="37">
        <v>43239</v>
      </c>
      <c r="B144" s="39" t="s">
        <v>5</v>
      </c>
      <c r="C144" s="39" t="s">
        <v>5</v>
      </c>
      <c r="D144" s="39" t="s">
        <v>7</v>
      </c>
      <c r="E144" s="39" t="s">
        <v>8</v>
      </c>
      <c r="F144" s="39" t="s">
        <v>5</v>
      </c>
      <c r="G144" s="39" t="s">
        <v>5</v>
      </c>
      <c r="H144" s="39" t="s">
        <v>5</v>
      </c>
      <c r="I144" s="39"/>
      <c r="J144" s="39"/>
      <c r="K144" s="39"/>
      <c r="L144" s="31">
        <f>COUNTIF(B144:H144,"A")</f>
        <v>1</v>
      </c>
      <c r="M144" s="31">
        <f>COUNTIF(B144:H144,"C")</f>
        <v>1</v>
      </c>
      <c r="N144" s="31"/>
      <c r="O144" s="31">
        <f>COUNTIF(B144:H144,"D")</f>
        <v>0</v>
      </c>
      <c r="P144" s="31">
        <f>COUNTIF(B144:H144,"WO")</f>
        <v>5</v>
      </c>
    </row>
    <row r="145" spans="1:25" ht="15.75" x14ac:dyDescent="0.3">
      <c r="A145" s="37">
        <v>43240</v>
      </c>
      <c r="B145" s="39" t="s">
        <v>5</v>
      </c>
      <c r="C145" s="39" t="s">
        <v>7</v>
      </c>
      <c r="D145" s="39" t="s">
        <v>5</v>
      </c>
      <c r="E145" s="39" t="s">
        <v>5</v>
      </c>
      <c r="F145" s="39" t="s">
        <v>5</v>
      </c>
      <c r="G145" s="39" t="s">
        <v>5</v>
      </c>
      <c r="H145" s="39" t="s">
        <v>8</v>
      </c>
      <c r="I145" s="39"/>
      <c r="J145" s="39"/>
      <c r="K145" s="39"/>
      <c r="L145" s="31">
        <f>COUNTIF(B145:H145,"A")</f>
        <v>1</v>
      </c>
      <c r="M145" s="31">
        <f>COUNTIF(B145:H145,"C")</f>
        <v>1</v>
      </c>
      <c r="N145" s="31"/>
      <c r="O145" s="31">
        <f>COUNTIF(B145:H145,"D")</f>
        <v>0</v>
      </c>
      <c r="P145" s="31">
        <f>COUNTIF(B145:H145,"WO")</f>
        <v>5</v>
      </c>
    </row>
    <row r="146" spans="1:25" ht="15.75" x14ac:dyDescent="0.3">
      <c r="A146" s="32">
        <v>43241</v>
      </c>
      <c r="B146" s="31" t="s">
        <v>7</v>
      </c>
      <c r="C146" s="31" t="s">
        <v>15</v>
      </c>
      <c r="D146" s="31" t="s">
        <v>8</v>
      </c>
      <c r="E146" s="31" t="s">
        <v>6</v>
      </c>
      <c r="F146" s="31" t="s">
        <v>5</v>
      </c>
      <c r="G146" s="31" t="s">
        <v>7</v>
      </c>
      <c r="H146" s="31" t="s">
        <v>7</v>
      </c>
      <c r="I146" s="31"/>
      <c r="J146" s="31"/>
      <c r="K146" s="31"/>
      <c r="L146" s="31">
        <f>COUNTIF(B146:H146,"A")</f>
        <v>1</v>
      </c>
      <c r="M146" s="31">
        <f>COUNTIF(B146:H146,"C")</f>
        <v>3</v>
      </c>
      <c r="N146" s="31"/>
      <c r="O146" s="31">
        <f>COUNTIF(B146:H146,"D")</f>
        <v>1</v>
      </c>
      <c r="P146" s="31">
        <f>COUNTIF(B146:H146,"WO")</f>
        <v>1</v>
      </c>
    </row>
    <row r="147" spans="1:25" ht="15.75" x14ac:dyDescent="0.3">
      <c r="A147" s="32">
        <v>43242</v>
      </c>
      <c r="B147" s="31" t="s">
        <v>7</v>
      </c>
      <c r="C147" s="31" t="s">
        <v>15</v>
      </c>
      <c r="D147" s="31" t="s">
        <v>8</v>
      </c>
      <c r="E147" s="31" t="s">
        <v>6</v>
      </c>
      <c r="F147" s="31" t="s">
        <v>7</v>
      </c>
      <c r="G147" s="31" t="s">
        <v>7</v>
      </c>
      <c r="H147" s="31" t="s">
        <v>7</v>
      </c>
      <c r="I147" s="31"/>
      <c r="J147" s="31"/>
      <c r="K147" s="31"/>
      <c r="L147" s="31">
        <f>COUNTIF(B147:H147,"A")</f>
        <v>1</v>
      </c>
      <c r="M147" s="31">
        <f>COUNTIF(B147:H147,"C")</f>
        <v>4</v>
      </c>
      <c r="N147" s="31"/>
      <c r="O147" s="31">
        <f>COUNTIF(B147:H147,"D")</f>
        <v>1</v>
      </c>
      <c r="P147" s="31">
        <f>COUNTIF(B147:H147,"WO")</f>
        <v>0</v>
      </c>
    </row>
    <row r="148" spans="1:25" ht="15.75" x14ac:dyDescent="0.3">
      <c r="A148" s="32">
        <v>43243</v>
      </c>
      <c r="B148" s="31" t="s">
        <v>7</v>
      </c>
      <c r="C148" s="31" t="s">
        <v>15</v>
      </c>
      <c r="D148" s="31" t="s">
        <v>8</v>
      </c>
      <c r="E148" s="31" t="s">
        <v>6</v>
      </c>
      <c r="F148" s="31" t="s">
        <v>7</v>
      </c>
      <c r="G148" s="31" t="s">
        <v>7</v>
      </c>
      <c r="H148" s="31" t="s">
        <v>7</v>
      </c>
      <c r="I148" s="31"/>
      <c r="J148" s="31"/>
      <c r="K148" s="31"/>
      <c r="L148" s="31">
        <f>COUNTIF(B148:H148,"A")</f>
        <v>1</v>
      </c>
      <c r="M148" s="31">
        <f>COUNTIF(B148:H148,"C")</f>
        <v>4</v>
      </c>
      <c r="N148" s="31"/>
      <c r="O148" s="31">
        <f>COUNTIF(B148:H148,"D")</f>
        <v>1</v>
      </c>
      <c r="P148" s="31">
        <f>COUNTIF(B148:H148,"WO")</f>
        <v>0</v>
      </c>
    </row>
    <row r="149" spans="1:25" ht="15.75" x14ac:dyDescent="0.3">
      <c r="A149" s="32">
        <v>43244</v>
      </c>
      <c r="B149" s="31" t="s">
        <v>7</v>
      </c>
      <c r="C149" s="31" t="s">
        <v>15</v>
      </c>
      <c r="D149" s="31" t="s">
        <v>8</v>
      </c>
      <c r="E149" s="31" t="s">
        <v>6</v>
      </c>
      <c r="F149" s="31" t="s">
        <v>7</v>
      </c>
      <c r="G149" s="31" t="s">
        <v>7</v>
      </c>
      <c r="H149" s="31" t="s">
        <v>7</v>
      </c>
      <c r="I149" s="31"/>
      <c r="J149" s="31"/>
      <c r="K149" s="31"/>
      <c r="L149" s="31">
        <f>COUNTIF(B149:H149,"A")</f>
        <v>1</v>
      </c>
      <c r="M149" s="31">
        <f>COUNTIF(B149:H149,"C")</f>
        <v>4</v>
      </c>
      <c r="N149" s="31"/>
      <c r="O149" s="31">
        <f>COUNTIF(B149:H149,"D")</f>
        <v>1</v>
      </c>
      <c r="P149" s="31">
        <f>COUNTIF(B149:H149,"WO")</f>
        <v>0</v>
      </c>
    </row>
    <row r="150" spans="1:25" ht="15.75" x14ac:dyDescent="0.3">
      <c r="A150" s="32">
        <v>43245</v>
      </c>
      <c r="B150" s="31" t="s">
        <v>6</v>
      </c>
      <c r="C150" s="31" t="s">
        <v>15</v>
      </c>
      <c r="D150" s="31" t="s">
        <v>8</v>
      </c>
      <c r="E150" s="31" t="s">
        <v>11</v>
      </c>
      <c r="F150" s="31" t="s">
        <v>7</v>
      </c>
      <c r="G150" s="31" t="s">
        <v>7</v>
      </c>
      <c r="H150" s="31" t="s">
        <v>5</v>
      </c>
      <c r="I150" s="31"/>
      <c r="J150" s="31"/>
      <c r="K150" s="31"/>
      <c r="L150" s="31">
        <f>COUNTIF(B150:H150,"A")</f>
        <v>1</v>
      </c>
      <c r="M150" s="31">
        <f>COUNTIF(B150:H150,"C")</f>
        <v>2</v>
      </c>
      <c r="N150" s="31"/>
      <c r="O150" s="31">
        <f>COUNTIF(B150:H150,"D")</f>
        <v>1</v>
      </c>
      <c r="P150" s="31">
        <f>COUNTIF(B150:H150,"WO")</f>
        <v>1</v>
      </c>
    </row>
    <row r="151" spans="1:25" ht="15.75" x14ac:dyDescent="0.3">
      <c r="A151" s="37">
        <v>43246</v>
      </c>
      <c r="B151" s="39" t="s">
        <v>5</v>
      </c>
      <c r="C151" s="39" t="s">
        <v>5</v>
      </c>
      <c r="D151" s="39" t="s">
        <v>5</v>
      </c>
      <c r="E151" s="39" t="s">
        <v>5</v>
      </c>
      <c r="F151" s="39" t="s">
        <v>7</v>
      </c>
      <c r="G151" s="48" t="s">
        <v>7</v>
      </c>
      <c r="H151" s="39" t="s">
        <v>8</v>
      </c>
      <c r="I151" s="39"/>
      <c r="J151" s="39"/>
      <c r="K151" s="39"/>
      <c r="L151" s="31">
        <f>COUNTIF(B151:H151,"A")</f>
        <v>1</v>
      </c>
      <c r="M151" s="31">
        <f>COUNTIF(B151:H151,"C")</f>
        <v>2</v>
      </c>
      <c r="N151" s="31"/>
      <c r="O151" s="31">
        <f>COUNTIF(B151:H151,"D")</f>
        <v>0</v>
      </c>
      <c r="P151" s="31">
        <f>COUNTIF(B151:H151,"WO")</f>
        <v>4</v>
      </c>
    </row>
    <row r="152" spans="1:25" ht="15.75" x14ac:dyDescent="0.3">
      <c r="A152" s="37">
        <v>43247</v>
      </c>
      <c r="B152" s="39" t="s">
        <v>5</v>
      </c>
      <c r="C152" s="39" t="s">
        <v>5</v>
      </c>
      <c r="D152" s="39" t="s">
        <v>5</v>
      </c>
      <c r="E152" s="39" t="s">
        <v>5</v>
      </c>
      <c r="F152" s="39" t="s">
        <v>5</v>
      </c>
      <c r="G152" s="48" t="s">
        <v>7</v>
      </c>
      <c r="H152" s="39" t="s">
        <v>8</v>
      </c>
      <c r="I152" s="39"/>
      <c r="J152" s="39"/>
      <c r="K152" s="39"/>
      <c r="L152" s="31">
        <f>COUNTIF(B152:H152,"A")</f>
        <v>1</v>
      </c>
      <c r="M152" s="31">
        <f>COUNTIF(B152:H152,"C")</f>
        <v>1</v>
      </c>
      <c r="N152" s="31"/>
      <c r="O152" s="31">
        <f>COUNTIF(B152:H152,"D")</f>
        <v>0</v>
      </c>
      <c r="P152" s="31">
        <f>COUNTIF(B152:H152,"WO")</f>
        <v>5</v>
      </c>
    </row>
    <row r="153" spans="1:25" ht="15.75" x14ac:dyDescent="0.3">
      <c r="A153" s="32">
        <v>43248</v>
      </c>
      <c r="B153" s="31" t="s">
        <v>7</v>
      </c>
      <c r="C153" s="31" t="s">
        <v>15</v>
      </c>
      <c r="D153" s="31" t="s">
        <v>6</v>
      </c>
      <c r="E153" s="31" t="s">
        <v>5</v>
      </c>
      <c r="F153" s="31" t="s">
        <v>5</v>
      </c>
      <c r="G153" s="49" t="s">
        <v>5</v>
      </c>
      <c r="H153" s="31" t="s">
        <v>8</v>
      </c>
      <c r="I153" s="31"/>
      <c r="J153" s="31"/>
      <c r="K153" s="31"/>
      <c r="L153" s="31">
        <f>COUNTIF(B153:H153,"A")</f>
        <v>1</v>
      </c>
      <c r="M153" s="31">
        <f>COUNTIF(B153:H153,"C")</f>
        <v>1</v>
      </c>
      <c r="N153" s="31"/>
      <c r="O153" s="31">
        <f>COUNTIF(B153:H153,"D")</f>
        <v>1</v>
      </c>
      <c r="P153" s="31">
        <f>COUNTIF(B153:H153,"WO")</f>
        <v>3</v>
      </c>
    </row>
    <row r="154" spans="1:25" ht="15.75" x14ac:dyDescent="0.3">
      <c r="A154" s="32">
        <v>43249</v>
      </c>
      <c r="B154" s="31" t="s">
        <v>7</v>
      </c>
      <c r="C154" s="31"/>
      <c r="D154" s="31" t="s">
        <v>6</v>
      </c>
      <c r="E154" s="31" t="s">
        <v>8</v>
      </c>
      <c r="F154" s="31" t="s">
        <v>7</v>
      </c>
      <c r="G154" s="31" t="s">
        <v>5</v>
      </c>
      <c r="H154" s="31" t="s">
        <v>6</v>
      </c>
      <c r="I154" s="31"/>
      <c r="J154" s="31"/>
      <c r="K154" s="31"/>
      <c r="L154" s="31">
        <f>COUNTIF(B154:H154,"A")</f>
        <v>1</v>
      </c>
      <c r="M154" s="31">
        <f>COUNTIF(B154:H154,"C")</f>
        <v>2</v>
      </c>
      <c r="N154" s="31"/>
      <c r="O154" s="31">
        <f>COUNTIF(B154:H154,"D")</f>
        <v>2</v>
      </c>
      <c r="P154" s="31">
        <f>COUNTIF(B154:H154,"WO")</f>
        <v>1</v>
      </c>
    </row>
    <row r="155" spans="1:25" ht="15.75" x14ac:dyDescent="0.3">
      <c r="A155" s="32">
        <v>43250</v>
      </c>
      <c r="B155" s="31" t="s">
        <v>11</v>
      </c>
      <c r="C155" s="31"/>
      <c r="D155" s="31" t="s">
        <v>6</v>
      </c>
      <c r="E155" s="31" t="s">
        <v>7</v>
      </c>
      <c r="F155" s="31" t="s">
        <v>7</v>
      </c>
      <c r="G155" s="31" t="s">
        <v>8</v>
      </c>
      <c r="H155" s="31" t="s">
        <v>6</v>
      </c>
      <c r="I155" s="31"/>
      <c r="J155" s="31"/>
      <c r="K155" s="31"/>
      <c r="L155" s="31">
        <f>COUNTIF(B155:H155,"A")</f>
        <v>1</v>
      </c>
      <c r="M155" s="31">
        <f>COUNTIF(B155:H155,"C")</f>
        <v>2</v>
      </c>
      <c r="N155" s="31"/>
      <c r="O155" s="31">
        <f>COUNTIF(B155:H155,"D")</f>
        <v>2</v>
      </c>
      <c r="P155" s="31">
        <f>COUNTIF(B155:H155,"WO")</f>
        <v>0</v>
      </c>
    </row>
    <row r="156" spans="1:25" ht="15.75" x14ac:dyDescent="0.3">
      <c r="A156" s="32">
        <v>43251</v>
      </c>
      <c r="B156" s="31" t="s">
        <v>7</v>
      </c>
      <c r="C156" s="31"/>
      <c r="D156" s="31" t="s">
        <v>6</v>
      </c>
      <c r="E156" s="31" t="s">
        <v>8</v>
      </c>
      <c r="F156" s="31" t="s">
        <v>7</v>
      </c>
      <c r="G156" s="31" t="s">
        <v>7</v>
      </c>
      <c r="H156" s="31" t="s">
        <v>5</v>
      </c>
      <c r="I156" s="31"/>
      <c r="J156" s="31"/>
      <c r="K156" s="31"/>
      <c r="L156" s="31">
        <f>COUNTIF(B156:H156,"A")</f>
        <v>1</v>
      </c>
      <c r="M156" s="31">
        <f>COUNTIF(B156:H156,"C")</f>
        <v>3</v>
      </c>
      <c r="N156" s="31"/>
      <c r="O156" s="31">
        <f>COUNTIF(B156:H156,"D")</f>
        <v>1</v>
      </c>
      <c r="P156" s="31">
        <f>COUNTIF(B156:H156,"WO")</f>
        <v>1</v>
      </c>
    </row>
    <row r="157" spans="1:25" ht="15.75" x14ac:dyDescent="0.3">
      <c r="A157" s="44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25" ht="15.75" x14ac:dyDescent="0.3">
      <c r="A158" s="32">
        <v>43252</v>
      </c>
      <c r="B158" s="31" t="s">
        <v>7</v>
      </c>
      <c r="C158" s="31"/>
      <c r="D158" s="31" t="s">
        <v>6</v>
      </c>
      <c r="E158" s="31" t="s">
        <v>8</v>
      </c>
      <c r="F158" s="31" t="s">
        <v>7</v>
      </c>
      <c r="G158" s="31" t="s">
        <v>7</v>
      </c>
      <c r="H158" s="31" t="s">
        <v>5</v>
      </c>
      <c r="I158" s="31"/>
      <c r="J158" s="31"/>
      <c r="K158" s="31"/>
      <c r="L158" s="31">
        <f>COUNTIF(B158:H158,"A")</f>
        <v>1</v>
      </c>
      <c r="M158" s="31">
        <f>COUNTIF(B158:H158,"C")</f>
        <v>3</v>
      </c>
      <c r="N158" s="31"/>
      <c r="O158" s="31">
        <f>COUNTIF(B158:H158,"D")</f>
        <v>1</v>
      </c>
      <c r="P158" s="31">
        <f>COUNTIF(B158:H158,"WO")</f>
        <v>1</v>
      </c>
      <c r="R158" s="86">
        <v>43269</v>
      </c>
      <c r="S158" s="86"/>
      <c r="T158" s="86"/>
      <c r="U158" s="86"/>
      <c r="V158" s="86"/>
      <c r="W158" s="86"/>
      <c r="X158" s="86"/>
      <c r="Y158" s="86"/>
    </row>
    <row r="159" spans="1:25" ht="15.75" x14ac:dyDescent="0.3">
      <c r="A159" s="37">
        <v>43253</v>
      </c>
      <c r="B159" s="39" t="s">
        <v>8</v>
      </c>
      <c r="C159" s="39"/>
      <c r="D159" s="39" t="s">
        <v>5</v>
      </c>
      <c r="E159" s="39" t="s">
        <v>7</v>
      </c>
      <c r="F159" s="39" t="s">
        <v>5</v>
      </c>
      <c r="G159" s="39" t="s">
        <v>7</v>
      </c>
      <c r="H159" s="39" t="s">
        <v>8</v>
      </c>
      <c r="I159" s="39"/>
      <c r="J159" s="39"/>
      <c r="K159" s="39"/>
      <c r="L159" s="31">
        <f>COUNTIF(B159:H159,"A")</f>
        <v>2</v>
      </c>
      <c r="M159" s="31">
        <f>COUNTIF(B159:H159,"C")</f>
        <v>2</v>
      </c>
      <c r="N159" s="31"/>
      <c r="O159" s="31">
        <f>COUNTIF(B159:H159,"D")</f>
        <v>0</v>
      </c>
      <c r="P159" s="31">
        <f>COUNTIF(B159:H159,"WO")</f>
        <v>2</v>
      </c>
      <c r="R159" s="30"/>
      <c r="S159" s="24" t="s">
        <v>1</v>
      </c>
      <c r="T159" s="24" t="s">
        <v>2</v>
      </c>
      <c r="U159" s="24" t="s">
        <v>3</v>
      </c>
      <c r="V159" s="24" t="s">
        <v>4</v>
      </c>
      <c r="W159" s="24" t="s">
        <v>9</v>
      </c>
      <c r="X159" s="24" t="s">
        <v>10</v>
      </c>
      <c r="Y159" s="24" t="s">
        <v>13</v>
      </c>
    </row>
    <row r="160" spans="1:25" ht="15.75" x14ac:dyDescent="0.3">
      <c r="A160" s="37">
        <v>43254</v>
      </c>
      <c r="B160" s="39" t="s">
        <v>5</v>
      </c>
      <c r="C160" s="39"/>
      <c r="D160" s="39" t="s">
        <v>5</v>
      </c>
      <c r="E160" s="39" t="s">
        <v>7</v>
      </c>
      <c r="F160" s="39" t="s">
        <v>5</v>
      </c>
      <c r="G160" s="39" t="s">
        <v>7</v>
      </c>
      <c r="H160" s="39" t="s">
        <v>8</v>
      </c>
      <c r="I160" s="39"/>
      <c r="J160" s="39"/>
      <c r="K160" s="39"/>
      <c r="L160" s="31">
        <f>COUNTIF(B160:H160,"A")</f>
        <v>1</v>
      </c>
      <c r="M160" s="31">
        <f>COUNTIF(B160:H160,"C")</f>
        <v>2</v>
      </c>
      <c r="N160" s="31"/>
      <c r="O160" s="31">
        <f>COUNTIF(B160:H160,"D")</f>
        <v>0</v>
      </c>
      <c r="P160" s="31">
        <f>COUNTIF(B160:H160,"WO")</f>
        <v>3</v>
      </c>
      <c r="R160" s="30" t="s">
        <v>12</v>
      </c>
      <c r="S160" s="30">
        <f>COUNTIF(B158:B187,"WO")</f>
        <v>9</v>
      </c>
      <c r="T160" s="30">
        <f>COUNTIF(C158:C187,"WO")</f>
        <v>0</v>
      </c>
      <c r="U160" s="30">
        <f>COUNTIF(D158:D187,"WO")</f>
        <v>9</v>
      </c>
      <c r="V160" s="30">
        <f>COUNTIF(E158:E187,"WO")</f>
        <v>8</v>
      </c>
      <c r="W160" s="30">
        <f>COUNTIF(F158:F187,"WO")</f>
        <v>9</v>
      </c>
      <c r="X160" s="30">
        <f>COUNTIF(G158:G187,"WO")</f>
        <v>9</v>
      </c>
      <c r="Y160" s="30">
        <f>COUNTIF(H158:H187,"WO")</f>
        <v>8</v>
      </c>
    </row>
    <row r="161" spans="1:25" ht="15.75" x14ac:dyDescent="0.3">
      <c r="A161" s="32">
        <v>43255</v>
      </c>
      <c r="B161" s="31" t="s">
        <v>5</v>
      </c>
      <c r="C161" s="31"/>
      <c r="D161" s="31" t="s">
        <v>8</v>
      </c>
      <c r="E161" s="31" t="s">
        <v>7</v>
      </c>
      <c r="F161" s="31" t="s">
        <v>6</v>
      </c>
      <c r="G161" s="31" t="s">
        <v>5</v>
      </c>
      <c r="H161" s="31" t="s">
        <v>7</v>
      </c>
      <c r="I161" s="31"/>
      <c r="J161" s="31"/>
      <c r="K161" s="31"/>
      <c r="L161" s="31">
        <f>COUNTIF(B161:H161,"A")</f>
        <v>1</v>
      </c>
      <c r="M161" s="31">
        <f>COUNTIF(B161:H161,"C")</f>
        <v>2</v>
      </c>
      <c r="N161" s="31"/>
      <c r="O161" s="31">
        <f>COUNTIF(B161:H161,"D")</f>
        <v>1</v>
      </c>
      <c r="P161" s="31">
        <f>COUNTIF(B161:H161,"WO")</f>
        <v>2</v>
      </c>
      <c r="R161" s="30" t="s">
        <v>11</v>
      </c>
      <c r="S161" s="30">
        <f>COUNTIF(B159:B187,"EL")</f>
        <v>1</v>
      </c>
      <c r="T161" s="30">
        <f>COUNTIF(C159:C187,"EL")</f>
        <v>0</v>
      </c>
      <c r="U161" s="30">
        <f>COUNTIF(D159:D187,"EL")</f>
        <v>0</v>
      </c>
      <c r="V161" s="30">
        <f>COUNTIF(E159:E187,"EL")</f>
        <v>0</v>
      </c>
      <c r="W161" s="30">
        <f>COUNTIF(F159:F187,"EL")</f>
        <v>0</v>
      </c>
      <c r="X161" s="30">
        <f>COUNTIF(G159:G187,"EL")</f>
        <v>0</v>
      </c>
      <c r="Y161" s="30">
        <f t="shared" ref="Y161" si="8">COUNTIF(H159:H187,"EL")</f>
        <v>1</v>
      </c>
    </row>
    <row r="162" spans="1:25" ht="15.75" x14ac:dyDescent="0.3">
      <c r="A162" s="32">
        <v>43256</v>
      </c>
      <c r="B162" s="31" t="s">
        <v>7</v>
      </c>
      <c r="C162" s="31"/>
      <c r="D162" s="31" t="s">
        <v>8</v>
      </c>
      <c r="E162" s="31" t="s">
        <v>5</v>
      </c>
      <c r="F162" s="31" t="s">
        <v>6</v>
      </c>
      <c r="G162" s="31" t="s">
        <v>5</v>
      </c>
      <c r="H162" s="31" t="s">
        <v>7</v>
      </c>
      <c r="I162" s="31"/>
      <c r="J162" s="31"/>
      <c r="K162" s="31"/>
      <c r="L162" s="31">
        <f>COUNTIF(B162:H162,"A")</f>
        <v>1</v>
      </c>
      <c r="M162" s="31">
        <f>COUNTIF(B162:H162,"C")</f>
        <v>2</v>
      </c>
      <c r="N162" s="31"/>
      <c r="O162" s="31">
        <f>COUNTIF(B162:H162,"D")</f>
        <v>1</v>
      </c>
      <c r="P162" s="31">
        <f>COUNTIF(B162:H162,"WO")</f>
        <v>2</v>
      </c>
      <c r="R162" s="30" t="s">
        <v>8</v>
      </c>
      <c r="S162" s="30">
        <f>COUNTIF(B158:B187,"A")</f>
        <v>6</v>
      </c>
      <c r="T162" s="30">
        <f>COUNTIF(C158:C187,"A")</f>
        <v>0</v>
      </c>
      <c r="U162" s="30">
        <f>COUNTIF(D158:D187,"A")</f>
        <v>5</v>
      </c>
      <c r="V162" s="30">
        <f>COUNTIF(E158:E187,"A")</f>
        <v>6</v>
      </c>
      <c r="W162" s="30">
        <f>COUNTIF(F158:F187,"A")</f>
        <v>6</v>
      </c>
      <c r="X162" s="30">
        <f>COUNTIF(G158:G187,"A")</f>
        <v>2</v>
      </c>
      <c r="Y162" s="30">
        <f t="shared" ref="Y162" si="9">COUNTIF(H158:H187,"A")</f>
        <v>8</v>
      </c>
    </row>
    <row r="163" spans="1:25" ht="15.75" x14ac:dyDescent="0.3">
      <c r="A163" s="32">
        <v>43257</v>
      </c>
      <c r="B163" s="31" t="s">
        <v>7</v>
      </c>
      <c r="C163" s="31"/>
      <c r="D163" s="31" t="s">
        <v>8</v>
      </c>
      <c r="E163" s="31" t="s">
        <v>6</v>
      </c>
      <c r="F163" s="31" t="s">
        <v>5</v>
      </c>
      <c r="G163" s="31" t="s">
        <v>7</v>
      </c>
      <c r="H163" s="31" t="s">
        <v>7</v>
      </c>
      <c r="I163" s="31"/>
      <c r="J163" s="31"/>
      <c r="K163" s="31"/>
      <c r="L163" s="31">
        <f>COUNTIF(B163:H163,"A")</f>
        <v>1</v>
      </c>
      <c r="M163" s="31">
        <f>COUNTIF(B163:H163,"C")</f>
        <v>3</v>
      </c>
      <c r="N163" s="31"/>
      <c r="O163" s="31">
        <f>COUNTIF(B163:H163,"D")</f>
        <v>1</v>
      </c>
      <c r="P163" s="31">
        <f>COUNTIF(B163:H163,"WO")</f>
        <v>1</v>
      </c>
      <c r="R163" s="30" t="s">
        <v>7</v>
      </c>
      <c r="S163" s="30">
        <f>COUNTIF(B158:B187,"C")</f>
        <v>11</v>
      </c>
      <c r="T163" s="30">
        <f>COUNTIF(C158:C187,"C")</f>
        <v>0</v>
      </c>
      <c r="U163" s="30">
        <f>COUNTIF(D158:D187,"C")</f>
        <v>10</v>
      </c>
      <c r="V163" s="30">
        <f>COUNTIF(E158:E187,"C")</f>
        <v>6</v>
      </c>
      <c r="W163" s="30">
        <f>COUNTIF(F158:F187,"C")</f>
        <v>8</v>
      </c>
      <c r="X163" s="30">
        <f>COUNTIF(G158:G187,"C")</f>
        <v>19</v>
      </c>
      <c r="Y163" s="30">
        <f t="shared" ref="Y163" si="10">COUNTIF(H158:H187,"C")</f>
        <v>9</v>
      </c>
    </row>
    <row r="164" spans="1:25" ht="15.75" x14ac:dyDescent="0.3">
      <c r="A164" s="32">
        <v>43258</v>
      </c>
      <c r="B164" s="31" t="s">
        <v>7</v>
      </c>
      <c r="C164" s="31"/>
      <c r="D164" s="31" t="s">
        <v>7</v>
      </c>
      <c r="E164" s="31" t="s">
        <v>6</v>
      </c>
      <c r="F164" s="31" t="s">
        <v>8</v>
      </c>
      <c r="G164" s="31" t="s">
        <v>7</v>
      </c>
      <c r="H164" s="31" t="s">
        <v>7</v>
      </c>
      <c r="I164" s="31"/>
      <c r="J164" s="31"/>
      <c r="K164" s="31"/>
      <c r="L164" s="31">
        <f>COUNTIF(B164:H164,"A")</f>
        <v>1</v>
      </c>
      <c r="M164" s="31">
        <f>COUNTIF(B164:H164,"C")</f>
        <v>4</v>
      </c>
      <c r="N164" s="31"/>
      <c r="O164" s="31">
        <f>COUNTIF(B164:H164,"D")</f>
        <v>1</v>
      </c>
      <c r="P164" s="31">
        <f>COUNTIF(B164:H164,"WO")</f>
        <v>0</v>
      </c>
      <c r="R164" s="30" t="s">
        <v>6</v>
      </c>
      <c r="S164" s="30">
        <f>COUNTIF(B158:B187,"D")</f>
        <v>3</v>
      </c>
      <c r="T164" s="30">
        <f>COUNTIF(C158:C187,"D")</f>
        <v>0</v>
      </c>
      <c r="U164" s="30">
        <f>COUNTIF(D158:D187,"D")</f>
        <v>6</v>
      </c>
      <c r="V164" s="30">
        <f>COUNTIF(E158:E187,"D")</f>
        <v>8</v>
      </c>
      <c r="W164" s="30">
        <f>COUNTIF(F158:F187,"D")</f>
        <v>7</v>
      </c>
      <c r="X164" s="30">
        <f>COUNTIF(G158:G187,"D")</f>
        <v>0</v>
      </c>
      <c r="Y164" s="30">
        <f t="shared" ref="Y164" si="11">COUNTIF(H158:H187,"D")</f>
        <v>4</v>
      </c>
    </row>
    <row r="165" spans="1:25" ht="15.75" x14ac:dyDescent="0.3">
      <c r="A165" s="32">
        <v>43259</v>
      </c>
      <c r="B165" s="31" t="s">
        <v>7</v>
      </c>
      <c r="C165" s="31"/>
      <c r="D165" s="31" t="s">
        <v>5</v>
      </c>
      <c r="E165" s="31" t="s">
        <v>6</v>
      </c>
      <c r="F165" s="31" t="s">
        <v>8</v>
      </c>
      <c r="G165" s="31" t="s">
        <v>7</v>
      </c>
      <c r="H165" s="31" t="s">
        <v>7</v>
      </c>
      <c r="I165" s="31"/>
      <c r="J165" s="31"/>
      <c r="K165" s="31"/>
      <c r="L165" s="31">
        <f>COUNTIF(B165:H165,"A")</f>
        <v>1</v>
      </c>
      <c r="M165" s="31">
        <f>COUNTIF(B165:H165,"C")</f>
        <v>3</v>
      </c>
      <c r="N165" s="31"/>
      <c r="O165" s="31">
        <f>COUNTIF(B165:H165,"D")</f>
        <v>1</v>
      </c>
      <c r="P165" s="31">
        <f>COUNTIF(B165:H165,"WO")</f>
        <v>1</v>
      </c>
    </row>
    <row r="166" spans="1:25" ht="15.75" x14ac:dyDescent="0.3">
      <c r="A166" s="37">
        <v>43260</v>
      </c>
      <c r="B166" s="39" t="s">
        <v>5</v>
      </c>
      <c r="C166" s="39"/>
      <c r="D166" s="39" t="s">
        <v>8</v>
      </c>
      <c r="E166" s="39" t="s">
        <v>5</v>
      </c>
      <c r="F166" s="39" t="s">
        <v>5</v>
      </c>
      <c r="G166" s="39" t="s">
        <v>7</v>
      </c>
      <c r="H166" s="39" t="s">
        <v>5</v>
      </c>
      <c r="I166" s="39"/>
      <c r="J166" s="39"/>
      <c r="K166" s="39"/>
      <c r="L166" s="31">
        <f>COUNTIF(B166:H166,"A")</f>
        <v>1</v>
      </c>
      <c r="M166" s="31">
        <f>COUNTIF(B166:H166,"C")</f>
        <v>1</v>
      </c>
      <c r="N166" s="31"/>
      <c r="O166" s="31">
        <f>COUNTIF(B166:H166,"D")</f>
        <v>0</v>
      </c>
      <c r="P166" s="31">
        <f>COUNTIF(B166:H166,"WO")</f>
        <v>4</v>
      </c>
    </row>
    <row r="167" spans="1:25" ht="15.75" x14ac:dyDescent="0.3">
      <c r="A167" s="37">
        <v>43261</v>
      </c>
      <c r="B167" s="39" t="s">
        <v>5</v>
      </c>
      <c r="C167" s="39"/>
      <c r="D167" s="39" t="s">
        <v>8</v>
      </c>
      <c r="E167" s="39" t="s">
        <v>5</v>
      </c>
      <c r="F167" s="39" t="s">
        <v>5</v>
      </c>
      <c r="G167" s="39" t="s">
        <v>7</v>
      </c>
      <c r="H167" s="39" t="s">
        <v>5</v>
      </c>
      <c r="I167" s="39"/>
      <c r="J167" s="39"/>
      <c r="K167" s="39"/>
      <c r="L167" s="31">
        <f>COUNTIF(B167:H167,"A")</f>
        <v>1</v>
      </c>
      <c r="M167" s="31">
        <f>COUNTIF(B167:H167,"C")</f>
        <v>1</v>
      </c>
      <c r="N167" s="31"/>
      <c r="O167" s="31">
        <f>COUNTIF(B167:H167,"D")</f>
        <v>0</v>
      </c>
      <c r="P167" s="31">
        <f>COUNTIF(B167:H167,"WO")</f>
        <v>4</v>
      </c>
    </row>
    <row r="168" spans="1:25" ht="15.75" x14ac:dyDescent="0.3">
      <c r="A168" s="32">
        <v>43262</v>
      </c>
      <c r="B168" s="31" t="s">
        <v>8</v>
      </c>
      <c r="C168" s="31"/>
      <c r="D168" s="31" t="s">
        <v>5</v>
      </c>
      <c r="E168" s="31" t="s">
        <v>6</v>
      </c>
      <c r="F168" s="31" t="s">
        <v>8</v>
      </c>
      <c r="G168" s="31" t="s">
        <v>7</v>
      </c>
      <c r="H168" s="31" t="s">
        <v>7</v>
      </c>
      <c r="I168" s="31"/>
      <c r="J168" s="31"/>
      <c r="K168" s="31"/>
      <c r="L168" s="31">
        <f>COUNTIF(B168:H168,"A")</f>
        <v>2</v>
      </c>
      <c r="M168" s="31">
        <f>COUNTIF(B168:H168,"C")</f>
        <v>2</v>
      </c>
      <c r="N168" s="31"/>
      <c r="O168" s="31">
        <f>COUNTIF(B168:H168,"D")</f>
        <v>1</v>
      </c>
      <c r="P168" s="31">
        <f>COUNTIF(B168:H168,"WO")</f>
        <v>1</v>
      </c>
    </row>
    <row r="169" spans="1:25" ht="15.75" x14ac:dyDescent="0.3">
      <c r="A169" s="32">
        <v>43263</v>
      </c>
      <c r="B169" s="31" t="s">
        <v>8</v>
      </c>
      <c r="C169" s="31"/>
      <c r="D169" s="31" t="s">
        <v>7</v>
      </c>
      <c r="E169" s="31" t="s">
        <v>6</v>
      </c>
      <c r="F169" s="31" t="s">
        <v>7</v>
      </c>
      <c r="G169" s="31" t="s">
        <v>5</v>
      </c>
      <c r="H169" s="31" t="s">
        <v>7</v>
      </c>
      <c r="I169" s="31"/>
      <c r="J169" s="31"/>
      <c r="K169" s="31"/>
      <c r="L169" s="31">
        <f>COUNTIF(B169:H169,"A")</f>
        <v>1</v>
      </c>
      <c r="M169" s="31">
        <f>COUNTIF(B169:H169,"C")</f>
        <v>3</v>
      </c>
      <c r="N169" s="31"/>
      <c r="O169" s="31">
        <f>COUNTIF(B169:H169,"D")</f>
        <v>1</v>
      </c>
      <c r="P169" s="31">
        <f>COUNTIF(B169:H169,"WO")</f>
        <v>1</v>
      </c>
    </row>
    <row r="170" spans="1:25" ht="15.75" x14ac:dyDescent="0.3">
      <c r="A170" s="32">
        <v>43264</v>
      </c>
      <c r="B170" s="31" t="s">
        <v>8</v>
      </c>
      <c r="C170" s="31"/>
      <c r="D170" s="31" t="s">
        <v>7</v>
      </c>
      <c r="E170" s="31" t="s">
        <v>6</v>
      </c>
      <c r="F170" s="31" t="s">
        <v>7</v>
      </c>
      <c r="G170" s="31" t="s">
        <v>5</v>
      </c>
      <c r="H170" s="31" t="s">
        <v>6</v>
      </c>
      <c r="I170" s="31"/>
      <c r="J170" s="31"/>
      <c r="K170" s="31"/>
      <c r="L170" s="31">
        <f>COUNTIF(B170:H170,"A")</f>
        <v>1</v>
      </c>
      <c r="M170" s="31">
        <f>COUNTIF(B170:H170,"C")</f>
        <v>2</v>
      </c>
      <c r="N170" s="31"/>
      <c r="O170" s="31">
        <f>COUNTIF(B170:H170,"D")</f>
        <v>2</v>
      </c>
      <c r="P170" s="31">
        <f>COUNTIF(B170:H170,"WO")</f>
        <v>1</v>
      </c>
    </row>
    <row r="171" spans="1:25" ht="15.75" x14ac:dyDescent="0.3">
      <c r="A171" s="32">
        <v>43265</v>
      </c>
      <c r="B171" s="31" t="s">
        <v>8</v>
      </c>
      <c r="C171" s="31"/>
      <c r="D171" s="31" t="s">
        <v>7</v>
      </c>
      <c r="E171" s="31" t="s">
        <v>6</v>
      </c>
      <c r="F171" s="31" t="s">
        <v>7</v>
      </c>
      <c r="G171" s="31" t="s">
        <v>5</v>
      </c>
      <c r="H171" s="31" t="s">
        <v>6</v>
      </c>
      <c r="I171" s="31"/>
      <c r="J171" s="31"/>
      <c r="K171" s="31"/>
      <c r="L171" s="31">
        <f>COUNTIF(B171:H171,"A")</f>
        <v>1</v>
      </c>
      <c r="M171" s="31">
        <f>COUNTIF(B171:H171,"C")</f>
        <v>2</v>
      </c>
      <c r="N171" s="31"/>
      <c r="O171" s="31">
        <f>COUNTIF(B171:H171,"D")</f>
        <v>2</v>
      </c>
      <c r="P171" s="31">
        <f>COUNTIF(B171:H171,"WO")</f>
        <v>1</v>
      </c>
    </row>
    <row r="172" spans="1:25" ht="15.75" x14ac:dyDescent="0.3">
      <c r="A172" s="32">
        <v>43266</v>
      </c>
      <c r="B172" s="31" t="s">
        <v>8</v>
      </c>
      <c r="C172" s="31"/>
      <c r="D172" s="31" t="s">
        <v>5</v>
      </c>
      <c r="E172" s="31" t="s">
        <v>6</v>
      </c>
      <c r="F172" s="31" t="s">
        <v>7</v>
      </c>
      <c r="G172" s="31" t="s">
        <v>5</v>
      </c>
      <c r="H172" s="31" t="s">
        <v>6</v>
      </c>
      <c r="I172" s="31"/>
      <c r="J172" s="31"/>
      <c r="K172" s="31"/>
      <c r="L172" s="31">
        <f>COUNTIF(B172:H172,"A")</f>
        <v>1</v>
      </c>
      <c r="M172" s="31">
        <f>COUNTIF(B172:H172,"C")</f>
        <v>1</v>
      </c>
      <c r="N172" s="31"/>
      <c r="O172" s="31">
        <f>COUNTIF(B172:H172,"D")</f>
        <v>2</v>
      </c>
      <c r="P172" s="31">
        <f>COUNTIF(B172:H172,"WO")</f>
        <v>2</v>
      </c>
    </row>
    <row r="173" spans="1:25" ht="15.75" x14ac:dyDescent="0.3">
      <c r="A173" s="37">
        <v>43267</v>
      </c>
      <c r="B173" s="39" t="s">
        <v>5</v>
      </c>
      <c r="C173" s="39"/>
      <c r="D173" s="39" t="s">
        <v>5</v>
      </c>
      <c r="E173" s="39" t="s">
        <v>5</v>
      </c>
      <c r="F173" s="39" t="s">
        <v>7</v>
      </c>
      <c r="G173" s="39" t="s">
        <v>8</v>
      </c>
      <c r="H173" s="39" t="s">
        <v>5</v>
      </c>
      <c r="I173" s="39"/>
      <c r="J173" s="39"/>
      <c r="K173" s="39"/>
      <c r="L173" s="31">
        <f>COUNTIF(B173:H173,"A")</f>
        <v>1</v>
      </c>
      <c r="M173" s="31">
        <f>COUNTIF(B173:H173,"C")</f>
        <v>1</v>
      </c>
      <c r="N173" s="31"/>
      <c r="O173" s="31">
        <f>COUNTIF(B173:H173,"D")</f>
        <v>0</v>
      </c>
      <c r="P173" s="31">
        <f>COUNTIF(B173:H173,"WO")</f>
        <v>4</v>
      </c>
    </row>
    <row r="174" spans="1:25" ht="15.75" x14ac:dyDescent="0.3">
      <c r="A174" s="37">
        <v>43268</v>
      </c>
      <c r="B174" s="39" t="s">
        <v>5</v>
      </c>
      <c r="C174" s="39"/>
      <c r="D174" s="39" t="s">
        <v>7</v>
      </c>
      <c r="E174" s="39" t="s">
        <v>5</v>
      </c>
      <c r="F174" s="39" t="s">
        <v>5</v>
      </c>
      <c r="G174" s="39" t="s">
        <v>8</v>
      </c>
      <c r="H174" s="39" t="s">
        <v>5</v>
      </c>
      <c r="I174" s="39"/>
      <c r="J174" s="39"/>
      <c r="K174" s="39"/>
      <c r="L174" s="31">
        <f>COUNTIF(B174:H174,"A")</f>
        <v>1</v>
      </c>
      <c r="M174" s="31">
        <f>COUNTIF(B174:H174,"C")</f>
        <v>1</v>
      </c>
      <c r="N174" s="31"/>
      <c r="O174" s="31">
        <f>COUNTIF(B174:H174,"D")</f>
        <v>0</v>
      </c>
      <c r="P174" s="31">
        <f>COUNTIF(B174:H174,"WO")</f>
        <v>4</v>
      </c>
    </row>
    <row r="175" spans="1:25" ht="15.75" x14ac:dyDescent="0.3">
      <c r="A175" s="50">
        <v>43269</v>
      </c>
      <c r="B175" s="42" t="s">
        <v>7</v>
      </c>
      <c r="C175" s="42"/>
      <c r="D175" s="42" t="s">
        <v>7</v>
      </c>
      <c r="E175" s="42" t="s">
        <v>8</v>
      </c>
      <c r="F175" s="42" t="s">
        <v>6</v>
      </c>
      <c r="G175" s="42" t="s">
        <v>7</v>
      </c>
      <c r="H175" s="42" t="s">
        <v>6</v>
      </c>
      <c r="I175" s="42"/>
      <c r="J175" s="42"/>
      <c r="K175" s="42"/>
      <c r="L175" s="31">
        <f>COUNTIF(B175:H175,"A")</f>
        <v>1</v>
      </c>
      <c r="M175" s="31">
        <f>COUNTIF(B175:H175,"C")</f>
        <v>3</v>
      </c>
      <c r="N175" s="31"/>
      <c r="O175" s="31">
        <f>COUNTIF(B175:H175,"D")</f>
        <v>2</v>
      </c>
      <c r="P175" s="31">
        <f>COUNTIF(B175:H175,"WO")</f>
        <v>0</v>
      </c>
    </row>
    <row r="176" spans="1:25" ht="15.75" x14ac:dyDescent="0.3">
      <c r="A176" s="32">
        <v>43270</v>
      </c>
      <c r="B176" s="31" t="s">
        <v>7</v>
      </c>
      <c r="C176" s="31"/>
      <c r="D176" s="31" t="s">
        <v>7</v>
      </c>
      <c r="E176" s="31" t="s">
        <v>8</v>
      </c>
      <c r="F176" s="31" t="s">
        <v>6</v>
      </c>
      <c r="G176" s="31" t="s">
        <v>7</v>
      </c>
      <c r="H176" s="31" t="s">
        <v>11</v>
      </c>
      <c r="I176" s="31"/>
      <c r="J176" s="31"/>
      <c r="K176" s="31"/>
      <c r="L176" s="31">
        <f>COUNTIF(B176:H176,"A")</f>
        <v>1</v>
      </c>
      <c r="M176" s="31">
        <f>COUNTIF(B176:H176,"C")</f>
        <v>3</v>
      </c>
      <c r="N176" s="31"/>
      <c r="O176" s="31">
        <f>COUNTIF(B176:H176,"D")</f>
        <v>1</v>
      </c>
      <c r="P176" s="31">
        <f>COUNTIF(B176:H176,"WO")</f>
        <v>0</v>
      </c>
    </row>
    <row r="177" spans="1:25" ht="15.75" x14ac:dyDescent="0.3">
      <c r="A177" s="32">
        <v>43271</v>
      </c>
      <c r="B177" s="31" t="s">
        <v>7</v>
      </c>
      <c r="C177" s="31"/>
      <c r="D177" s="31" t="s">
        <v>7</v>
      </c>
      <c r="E177" s="31" t="s">
        <v>8</v>
      </c>
      <c r="F177" s="31" t="s">
        <v>6</v>
      </c>
      <c r="G177" s="31" t="s">
        <v>5</v>
      </c>
      <c r="H177" s="31" t="s">
        <v>5</v>
      </c>
      <c r="I177" s="31"/>
      <c r="J177" s="31"/>
      <c r="K177" s="31"/>
      <c r="L177" s="31">
        <f>COUNTIF(B177:H177,"A")</f>
        <v>1</v>
      </c>
      <c r="M177" s="31">
        <f>COUNTIF(B177:H177,"C")</f>
        <v>2</v>
      </c>
      <c r="N177" s="31"/>
      <c r="O177" s="31">
        <f>COUNTIF(B177:H177,"D")</f>
        <v>1</v>
      </c>
      <c r="P177" s="31">
        <f>COUNTIF(B177:H177,"WO")</f>
        <v>2</v>
      </c>
    </row>
    <row r="178" spans="1:25" ht="15.75" x14ac:dyDescent="0.3">
      <c r="A178" s="32">
        <v>43272</v>
      </c>
      <c r="B178" s="31" t="s">
        <v>7</v>
      </c>
      <c r="C178" s="31"/>
      <c r="D178" s="31" t="s">
        <v>7</v>
      </c>
      <c r="E178" s="31" t="s">
        <v>8</v>
      </c>
      <c r="F178" s="31" t="s">
        <v>6</v>
      </c>
      <c r="G178" s="31" t="s">
        <v>5</v>
      </c>
      <c r="H178" s="31" t="s">
        <v>5</v>
      </c>
      <c r="I178" s="31"/>
      <c r="J178" s="31"/>
      <c r="K178" s="31"/>
      <c r="L178" s="31">
        <f>COUNTIF(B178:H178,"A")</f>
        <v>1</v>
      </c>
      <c r="M178" s="31">
        <f>COUNTIF(B178:H178,"C")</f>
        <v>2</v>
      </c>
      <c r="N178" s="31"/>
      <c r="O178" s="31">
        <f>COUNTIF(B178:H178,"D")</f>
        <v>1</v>
      </c>
      <c r="P178" s="31">
        <f>COUNTIF(B178:H178,"WO")</f>
        <v>2</v>
      </c>
    </row>
    <row r="179" spans="1:25" ht="15.75" x14ac:dyDescent="0.3">
      <c r="A179" s="32">
        <v>43273</v>
      </c>
      <c r="B179" s="31" t="s">
        <v>7</v>
      </c>
      <c r="C179" s="31"/>
      <c r="D179" s="31" t="s">
        <v>7</v>
      </c>
      <c r="E179" s="31" t="s">
        <v>8</v>
      </c>
      <c r="F179" s="31" t="s">
        <v>6</v>
      </c>
      <c r="G179" s="31" t="s">
        <v>7</v>
      </c>
      <c r="H179" s="31" t="s">
        <v>8</v>
      </c>
      <c r="I179" s="31"/>
      <c r="J179" s="31"/>
      <c r="K179" s="31"/>
      <c r="L179" s="31">
        <f>COUNTIF(B179:H179,"A")</f>
        <v>2</v>
      </c>
      <c r="M179" s="31">
        <f>COUNTIF(B179:H179,"C")</f>
        <v>3</v>
      </c>
      <c r="N179" s="31"/>
      <c r="O179" s="31">
        <f>COUNTIF(B179:H179,"D")</f>
        <v>1</v>
      </c>
      <c r="P179" s="31">
        <f>COUNTIF(B179:H179,"WO")</f>
        <v>0</v>
      </c>
    </row>
    <row r="180" spans="1:25" ht="15.75" x14ac:dyDescent="0.3">
      <c r="A180" s="37">
        <v>43274</v>
      </c>
      <c r="B180" s="39" t="s">
        <v>5</v>
      </c>
      <c r="C180" s="39"/>
      <c r="D180" s="39" t="s">
        <v>5</v>
      </c>
      <c r="E180" s="39" t="s">
        <v>5</v>
      </c>
      <c r="F180" s="39" t="s">
        <v>5</v>
      </c>
      <c r="G180" s="39" t="s">
        <v>7</v>
      </c>
      <c r="H180" s="39" t="s">
        <v>8</v>
      </c>
      <c r="I180" s="39"/>
      <c r="J180" s="39"/>
      <c r="K180" s="39"/>
      <c r="L180" s="31">
        <f>COUNTIF(B180:H180,"A")</f>
        <v>1</v>
      </c>
      <c r="M180" s="31">
        <f>COUNTIF(B180:H180,"C")</f>
        <v>1</v>
      </c>
      <c r="N180" s="31"/>
      <c r="O180" s="31">
        <f>COUNTIF(B180:H180,"D")</f>
        <v>0</v>
      </c>
      <c r="P180" s="31">
        <f>COUNTIF(B180:H180,"WO")</f>
        <v>4</v>
      </c>
    </row>
    <row r="181" spans="1:25" ht="15.75" x14ac:dyDescent="0.3">
      <c r="A181" s="37">
        <v>43275</v>
      </c>
      <c r="B181" s="39" t="s">
        <v>5</v>
      </c>
      <c r="C181" s="39"/>
      <c r="D181" s="39" t="s">
        <v>5</v>
      </c>
      <c r="E181" s="39" t="s">
        <v>5</v>
      </c>
      <c r="F181" s="39" t="s">
        <v>5</v>
      </c>
      <c r="G181" s="39" t="s">
        <v>7</v>
      </c>
      <c r="H181" s="39" t="s">
        <v>8</v>
      </c>
      <c r="I181" s="39"/>
      <c r="J181" s="39"/>
      <c r="K181" s="39"/>
      <c r="L181" s="31">
        <f>COUNTIF(B181:H181,"A")</f>
        <v>1</v>
      </c>
      <c r="M181" s="31">
        <f>COUNTIF(B181:H181,"C")</f>
        <v>1</v>
      </c>
      <c r="N181" s="31"/>
      <c r="O181" s="31">
        <f>COUNTIF(B181:H181,"D")</f>
        <v>0</v>
      </c>
      <c r="P181" s="31">
        <f>COUNTIF(B181:H181,"WO")</f>
        <v>4</v>
      </c>
    </row>
    <row r="182" spans="1:25" ht="15.75" x14ac:dyDescent="0.3">
      <c r="A182" s="32">
        <v>43276</v>
      </c>
      <c r="B182" s="31" t="s">
        <v>7</v>
      </c>
      <c r="C182" s="31"/>
      <c r="D182" s="31" t="s">
        <v>6</v>
      </c>
      <c r="E182" s="31" t="s">
        <v>7</v>
      </c>
      <c r="F182" s="31" t="s">
        <v>7</v>
      </c>
      <c r="G182" s="31" t="s">
        <v>7</v>
      </c>
      <c r="H182" s="31" t="s">
        <v>8</v>
      </c>
      <c r="I182" s="31"/>
      <c r="J182" s="31"/>
      <c r="K182" s="31"/>
      <c r="L182" s="31">
        <f>COUNTIF(B182:H182,"A")</f>
        <v>1</v>
      </c>
      <c r="M182" s="31">
        <f>COUNTIF(B182:H182,"C")</f>
        <v>4</v>
      </c>
      <c r="N182" s="31"/>
      <c r="O182" s="31">
        <f>COUNTIF(B182:H182,"D")</f>
        <v>1</v>
      </c>
      <c r="P182" s="31">
        <f>COUNTIF(B182:H182,"WO")</f>
        <v>0</v>
      </c>
    </row>
    <row r="183" spans="1:25" ht="15.75" x14ac:dyDescent="0.3">
      <c r="A183" s="32">
        <v>43277</v>
      </c>
      <c r="B183" s="31" t="s">
        <v>6</v>
      </c>
      <c r="C183" s="31"/>
      <c r="D183" s="31" t="s">
        <v>6</v>
      </c>
      <c r="E183" s="31" t="s">
        <v>7</v>
      </c>
      <c r="F183" s="31" t="s">
        <v>7</v>
      </c>
      <c r="G183" s="31" t="s">
        <v>7</v>
      </c>
      <c r="H183" s="31" t="s">
        <v>8</v>
      </c>
      <c r="I183" s="31"/>
      <c r="J183" s="31"/>
      <c r="K183" s="31"/>
      <c r="L183" s="31">
        <f>COUNTIF(B183:H183,"A")</f>
        <v>1</v>
      </c>
      <c r="M183" s="31">
        <f>COUNTIF(B183:H183,"C")</f>
        <v>3</v>
      </c>
      <c r="N183" s="31"/>
      <c r="O183" s="31">
        <f>COUNTIF(B183:H183,"D")</f>
        <v>2</v>
      </c>
      <c r="P183" s="31">
        <f>COUNTIF(B183:H183,"WO")</f>
        <v>0</v>
      </c>
    </row>
    <row r="184" spans="1:25" ht="15.75" x14ac:dyDescent="0.3">
      <c r="A184" s="32">
        <v>43278</v>
      </c>
      <c r="B184" s="31" t="s">
        <v>6</v>
      </c>
      <c r="C184" s="31"/>
      <c r="D184" s="31" t="s">
        <v>6</v>
      </c>
      <c r="E184" s="31" t="s">
        <v>7</v>
      </c>
      <c r="F184" s="31" t="s">
        <v>5</v>
      </c>
      <c r="G184" s="31" t="s">
        <v>5</v>
      </c>
      <c r="H184" s="31" t="s">
        <v>8</v>
      </c>
      <c r="I184" s="31"/>
      <c r="J184" s="31"/>
      <c r="K184" s="31"/>
      <c r="L184" s="31">
        <f>COUNTIF(B184:H184,"A")</f>
        <v>1</v>
      </c>
      <c r="M184" s="31">
        <f>COUNTIF(B184:H184,"C")</f>
        <v>1</v>
      </c>
      <c r="N184" s="31"/>
      <c r="O184" s="31">
        <f>COUNTIF(B184:H184,"D")</f>
        <v>2</v>
      </c>
      <c r="P184" s="31">
        <f>COUNTIF(B184:H184,"WO")</f>
        <v>2</v>
      </c>
    </row>
    <row r="185" spans="1:25" ht="15.75" x14ac:dyDescent="0.3">
      <c r="A185" s="32">
        <v>43279</v>
      </c>
      <c r="B185" s="31" t="s">
        <v>6</v>
      </c>
      <c r="C185" s="31"/>
      <c r="D185" s="31" t="s">
        <v>6</v>
      </c>
      <c r="E185" s="31" t="s">
        <v>14</v>
      </c>
      <c r="F185" s="31" t="s">
        <v>8</v>
      </c>
      <c r="G185" s="31" t="s">
        <v>7</v>
      </c>
      <c r="H185" s="31" t="s">
        <v>7</v>
      </c>
      <c r="I185" s="31"/>
      <c r="J185" s="31"/>
      <c r="K185" s="31"/>
      <c r="L185" s="31">
        <f>COUNTIF(B185:H185,"A")</f>
        <v>1</v>
      </c>
      <c r="M185" s="31">
        <f>COUNTIF(B185:H185,"C")</f>
        <v>2</v>
      </c>
      <c r="N185" s="31"/>
      <c r="O185" s="31">
        <f>COUNTIF(B185:H185,"D")</f>
        <v>2</v>
      </c>
      <c r="P185" s="31">
        <f>COUNTIF(B185:H185,"WO")</f>
        <v>0</v>
      </c>
    </row>
    <row r="186" spans="1:25" ht="15.75" x14ac:dyDescent="0.3">
      <c r="A186" s="32">
        <v>43280</v>
      </c>
      <c r="B186" s="31" t="s">
        <v>11</v>
      </c>
      <c r="C186" s="31"/>
      <c r="D186" s="31" t="s">
        <v>6</v>
      </c>
      <c r="E186" s="31" t="s">
        <v>14</v>
      </c>
      <c r="F186" s="31" t="s">
        <v>8</v>
      </c>
      <c r="G186" s="31" t="s">
        <v>7</v>
      </c>
      <c r="H186" s="31" t="s">
        <v>7</v>
      </c>
      <c r="I186" s="31"/>
      <c r="J186" s="31"/>
      <c r="K186" s="31"/>
      <c r="L186" s="31">
        <f>COUNTIF(B186:H186,"A")</f>
        <v>1</v>
      </c>
      <c r="M186" s="31">
        <f>COUNTIF(B186:H186,"C")</f>
        <v>2</v>
      </c>
      <c r="N186" s="31"/>
      <c r="O186" s="31">
        <f>COUNTIF(B186:H186,"D")</f>
        <v>1</v>
      </c>
      <c r="P186" s="31">
        <f>COUNTIF(B186:H186,"WO")</f>
        <v>0</v>
      </c>
    </row>
    <row r="187" spans="1:25" ht="15.75" x14ac:dyDescent="0.3">
      <c r="A187" s="37">
        <v>43281</v>
      </c>
      <c r="B187" s="39" t="s">
        <v>5</v>
      </c>
      <c r="C187" s="39"/>
      <c r="D187" s="39" t="s">
        <v>5</v>
      </c>
      <c r="E187" s="39" t="s">
        <v>5</v>
      </c>
      <c r="F187" s="39" t="s">
        <v>8</v>
      </c>
      <c r="G187" s="39" t="s">
        <v>7</v>
      </c>
      <c r="H187" s="39" t="s">
        <v>5</v>
      </c>
      <c r="I187" s="39"/>
      <c r="J187" s="39"/>
      <c r="K187" s="39"/>
      <c r="L187" s="31">
        <f>COUNTIF(B187:H187,"A")</f>
        <v>1</v>
      </c>
      <c r="M187" s="31">
        <f>COUNTIF(B187:H187,"C")</f>
        <v>1</v>
      </c>
      <c r="N187" s="31"/>
      <c r="O187" s="31">
        <f>COUNTIF(B187:H187,"D")</f>
        <v>0</v>
      </c>
      <c r="P187" s="31">
        <f>COUNTIF(B187:H187,"WO")</f>
        <v>4</v>
      </c>
    </row>
    <row r="188" spans="1:25" ht="15.75" x14ac:dyDescent="0.3">
      <c r="A188" s="44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25" ht="15.75" x14ac:dyDescent="0.3">
      <c r="A189" s="37">
        <v>43282</v>
      </c>
      <c r="B189" s="39" t="s">
        <v>5</v>
      </c>
      <c r="C189" s="39"/>
      <c r="D189" s="39" t="s">
        <v>5</v>
      </c>
      <c r="E189" s="39" t="s">
        <v>5</v>
      </c>
      <c r="F189" s="39" t="s">
        <v>7</v>
      </c>
      <c r="G189" s="39" t="s">
        <v>5</v>
      </c>
      <c r="H189" s="39" t="s">
        <v>8</v>
      </c>
      <c r="I189" s="39"/>
      <c r="J189" s="39"/>
      <c r="K189" s="39"/>
      <c r="L189" s="31">
        <f>COUNTIF(B189:H189,"A")</f>
        <v>1</v>
      </c>
      <c r="M189" s="31">
        <f>COUNTIF(B189:H189,"C")</f>
        <v>1</v>
      </c>
      <c r="N189" s="31"/>
      <c r="O189" s="31">
        <f>COUNTIF(B189:H189,"D")</f>
        <v>0</v>
      </c>
      <c r="P189" s="31">
        <f>COUNTIF(B189:H189,"WO")</f>
        <v>4</v>
      </c>
      <c r="R189" s="86">
        <v>43299</v>
      </c>
      <c r="S189" s="86"/>
      <c r="T189" s="86"/>
      <c r="U189" s="86"/>
      <c r="V189" s="86"/>
      <c r="W189" s="86"/>
      <c r="X189" s="86"/>
      <c r="Y189" s="86"/>
    </row>
    <row r="190" spans="1:25" ht="15.75" x14ac:dyDescent="0.3">
      <c r="A190" s="32">
        <v>43283</v>
      </c>
      <c r="B190" s="31" t="s">
        <v>7</v>
      </c>
      <c r="C190" s="31"/>
      <c r="D190" s="31" t="s">
        <v>14</v>
      </c>
      <c r="E190" s="31" t="s">
        <v>11</v>
      </c>
      <c r="F190" s="31" t="s">
        <v>6</v>
      </c>
      <c r="G190" s="31" t="s">
        <v>8</v>
      </c>
      <c r="H190" s="31" t="s">
        <v>6</v>
      </c>
      <c r="I190" s="31"/>
      <c r="J190" s="31"/>
      <c r="K190" s="31"/>
      <c r="L190" s="31">
        <f>COUNTIF(B190:H190,"A")</f>
        <v>1</v>
      </c>
      <c r="M190" s="31">
        <f>COUNTIF(B190:H190,"C")</f>
        <v>1</v>
      </c>
      <c r="N190" s="31"/>
      <c r="O190" s="31">
        <f>COUNTIF(B190:H190,"D")</f>
        <v>2</v>
      </c>
      <c r="P190" s="31">
        <f>COUNTIF(B190:H190,"WO")</f>
        <v>0</v>
      </c>
      <c r="R190" s="30"/>
      <c r="S190" s="24" t="s">
        <v>1</v>
      </c>
      <c r="T190" s="24" t="s">
        <v>2</v>
      </c>
      <c r="U190" s="24" t="s">
        <v>3</v>
      </c>
      <c r="V190" s="24" t="s">
        <v>4</v>
      </c>
      <c r="W190" s="24" t="s">
        <v>9</v>
      </c>
      <c r="X190" s="24" t="s">
        <v>10</v>
      </c>
      <c r="Y190" s="24" t="s">
        <v>13</v>
      </c>
    </row>
    <row r="191" spans="1:25" ht="15.75" x14ac:dyDescent="0.3">
      <c r="A191" s="32">
        <v>43284</v>
      </c>
      <c r="B191" s="31" t="s">
        <v>7</v>
      </c>
      <c r="C191" s="31"/>
      <c r="D191" s="31" t="s">
        <v>8</v>
      </c>
      <c r="E191" s="31" t="s">
        <v>11</v>
      </c>
      <c r="F191" s="31" t="s">
        <v>5</v>
      </c>
      <c r="G191" s="31" t="s">
        <v>7</v>
      </c>
      <c r="H191" s="31" t="s">
        <v>6</v>
      </c>
      <c r="I191" s="31"/>
      <c r="J191" s="31"/>
      <c r="K191" s="31"/>
      <c r="L191" s="31">
        <f>COUNTIF(B191:H191,"A")</f>
        <v>1</v>
      </c>
      <c r="M191" s="31">
        <f>COUNTIF(B191:H191,"C")</f>
        <v>2</v>
      </c>
      <c r="N191" s="31"/>
      <c r="O191" s="31">
        <f>COUNTIF(B191:H191,"D")</f>
        <v>1</v>
      </c>
      <c r="P191" s="31">
        <f>COUNTIF(B191:H191,"WO")</f>
        <v>1</v>
      </c>
      <c r="R191" s="30" t="s">
        <v>12</v>
      </c>
      <c r="S191" s="30">
        <f>COUNTIF(B189:B219,"WO")</f>
        <v>9</v>
      </c>
      <c r="T191" s="30">
        <f>COUNTIF(C189:C219,"WO")</f>
        <v>0</v>
      </c>
      <c r="U191" s="30">
        <f>COUNTIF(D189:D219,"WO")</f>
        <v>8</v>
      </c>
      <c r="V191" s="30">
        <f>COUNTIF(E189:E219,"WO")</f>
        <v>9</v>
      </c>
      <c r="W191" s="30">
        <f>COUNTIF(F189:F219,"WO")</f>
        <v>9</v>
      </c>
      <c r="X191" s="30">
        <f>COUNTIF(G189:G219,"WO")</f>
        <v>9</v>
      </c>
      <c r="Y191" s="30">
        <f>COUNTIF(H189:H219,"WO")</f>
        <v>8</v>
      </c>
    </row>
    <row r="192" spans="1:25" ht="15.75" x14ac:dyDescent="0.3">
      <c r="A192" s="32">
        <v>43285</v>
      </c>
      <c r="B192" s="31" t="s">
        <v>7</v>
      </c>
      <c r="C192" s="31"/>
      <c r="D192" s="31" t="s">
        <v>8</v>
      </c>
      <c r="E192" s="31" t="s">
        <v>5</v>
      </c>
      <c r="F192" s="31" t="s">
        <v>5</v>
      </c>
      <c r="G192" s="31" t="s">
        <v>7</v>
      </c>
      <c r="H192" s="31" t="s">
        <v>6</v>
      </c>
      <c r="I192" s="31"/>
      <c r="J192" s="31"/>
      <c r="K192" s="31"/>
      <c r="L192" s="31">
        <f>COUNTIF(B192:H192,"A")</f>
        <v>1</v>
      </c>
      <c r="M192" s="31">
        <f>COUNTIF(B192:H192,"C")</f>
        <v>2</v>
      </c>
      <c r="N192" s="31"/>
      <c r="O192" s="31">
        <f>COUNTIF(B192:H192,"D")</f>
        <v>1</v>
      </c>
      <c r="P192" s="31">
        <f>COUNTIF(B192:H192,"WO")</f>
        <v>2</v>
      </c>
      <c r="R192" s="30" t="s">
        <v>11</v>
      </c>
      <c r="S192" s="30">
        <f>COUNTIF(B189:B219,"EL")</f>
        <v>1</v>
      </c>
      <c r="T192" s="30">
        <f>COUNTIF(C189:C219,"EL")</f>
        <v>0</v>
      </c>
      <c r="U192" s="30">
        <f>COUNTIF(D189:D219,"EL")</f>
        <v>0</v>
      </c>
      <c r="V192" s="30">
        <f>COUNTIF(E189:E219,"EL")</f>
        <v>2</v>
      </c>
      <c r="W192" s="30">
        <f>COUNTIF(F189:F219,"EL")</f>
        <v>2</v>
      </c>
      <c r="X192" s="30">
        <f>COUNTIF(G189:G219,"EL")</f>
        <v>3</v>
      </c>
      <c r="Y192" s="30">
        <f t="shared" ref="Y192" si="12">COUNTIF(H189:H219,"EL")</f>
        <v>2</v>
      </c>
    </row>
    <row r="193" spans="1:25" ht="15.75" x14ac:dyDescent="0.3">
      <c r="A193" s="32">
        <v>43286</v>
      </c>
      <c r="B193" s="31" t="s">
        <v>7</v>
      </c>
      <c r="C193" s="31"/>
      <c r="D193" s="31" t="s">
        <v>7</v>
      </c>
      <c r="E193" s="31" t="s">
        <v>6</v>
      </c>
      <c r="F193" s="31" t="s">
        <v>8</v>
      </c>
      <c r="G193" s="31" t="s">
        <v>7</v>
      </c>
      <c r="H193" s="4" t="s">
        <v>14</v>
      </c>
      <c r="I193" s="4"/>
      <c r="J193" s="4"/>
      <c r="K193" s="4"/>
      <c r="L193" s="31">
        <f>COUNTIF(B193:H193,"A")</f>
        <v>1</v>
      </c>
      <c r="M193" s="31">
        <f>COUNTIF(B193:H193,"C")</f>
        <v>3</v>
      </c>
      <c r="N193" s="31"/>
      <c r="O193" s="31">
        <f>COUNTIF(B193:H193,"D")</f>
        <v>1</v>
      </c>
      <c r="P193" s="31">
        <f>COUNTIF(B193:H193,"WO")</f>
        <v>0</v>
      </c>
      <c r="R193" s="30" t="s">
        <v>8</v>
      </c>
      <c r="S193" s="30">
        <f>COUNTIF(B189:B219,"A")</f>
        <v>7</v>
      </c>
      <c r="T193" s="30">
        <f>COUNTIF(C189:C219,"A")</f>
        <v>0</v>
      </c>
      <c r="U193" s="30">
        <f>COUNTIF(D189:D219,"A")</f>
        <v>3</v>
      </c>
      <c r="V193" s="30">
        <f>COUNTIF(E189:E219,"A")</f>
        <v>5</v>
      </c>
      <c r="W193" s="30">
        <f>COUNTIF(F189:F219,"A")</f>
        <v>5</v>
      </c>
      <c r="X193" s="30">
        <f>COUNTIF(G189:G219,"A")</f>
        <v>10</v>
      </c>
      <c r="Y193" s="30">
        <f t="shared" ref="Y193" si="13">COUNTIF(H189:H219,"A")</f>
        <v>1</v>
      </c>
    </row>
    <row r="194" spans="1:25" ht="15.75" x14ac:dyDescent="0.3">
      <c r="A194" s="32">
        <v>43287</v>
      </c>
      <c r="B194" s="31" t="s">
        <v>7</v>
      </c>
      <c r="C194" s="31"/>
      <c r="D194" s="31" t="s">
        <v>7</v>
      </c>
      <c r="E194" s="31" t="s">
        <v>6</v>
      </c>
      <c r="F194" s="31" t="s">
        <v>8</v>
      </c>
      <c r="G194" s="31" t="s">
        <v>11</v>
      </c>
      <c r="H194" s="31" t="s">
        <v>5</v>
      </c>
      <c r="I194" s="31"/>
      <c r="J194" s="31"/>
      <c r="K194" s="31"/>
      <c r="L194" s="31">
        <f>COUNTIF(B194:H194,"A")</f>
        <v>1</v>
      </c>
      <c r="M194" s="31">
        <f>COUNTIF(B194:H194,"C")</f>
        <v>2</v>
      </c>
      <c r="N194" s="31"/>
      <c r="O194" s="31">
        <f>COUNTIF(B194:H194,"D")</f>
        <v>1</v>
      </c>
      <c r="P194" s="31">
        <f>COUNTIF(B194:H194,"WO")</f>
        <v>1</v>
      </c>
      <c r="R194" s="30" t="s">
        <v>7</v>
      </c>
      <c r="S194" s="30">
        <f>COUNTIF(B189:B219,"C")</f>
        <v>11</v>
      </c>
      <c r="T194" s="30">
        <f>COUNTIF(C189:C219,"C")</f>
        <v>0</v>
      </c>
      <c r="U194" s="30">
        <f>COUNTIF(D189:D219,"C")</f>
        <v>14</v>
      </c>
      <c r="V194" s="30">
        <f>COUNTIF(E189:E219,"C")</f>
        <v>6</v>
      </c>
      <c r="W194" s="30">
        <f>COUNTIF(F189:F219,"C")</f>
        <v>9</v>
      </c>
      <c r="X194" s="30">
        <f>COUNTIF(G189:G219,"C")</f>
        <v>9</v>
      </c>
      <c r="Y194" s="30">
        <f t="shared" ref="Y194" si="14">COUNTIF(H189:H219,"C")</f>
        <v>14</v>
      </c>
    </row>
    <row r="195" spans="1:25" ht="15.75" x14ac:dyDescent="0.3">
      <c r="A195" s="37">
        <v>43288</v>
      </c>
      <c r="B195" s="39" t="s">
        <v>5</v>
      </c>
      <c r="C195" s="39"/>
      <c r="D195" s="39" t="s">
        <v>7</v>
      </c>
      <c r="E195" s="39" t="s">
        <v>5</v>
      </c>
      <c r="F195" s="39" t="s">
        <v>8</v>
      </c>
      <c r="G195" s="39" t="s">
        <v>5</v>
      </c>
      <c r="H195" s="39" t="s">
        <v>5</v>
      </c>
      <c r="I195" s="39"/>
      <c r="J195" s="39"/>
      <c r="K195" s="39"/>
      <c r="L195" s="31">
        <f>COUNTIF(B195:H195,"A")</f>
        <v>1</v>
      </c>
      <c r="M195" s="31">
        <f>COUNTIF(B195:H195,"C")</f>
        <v>1</v>
      </c>
      <c r="N195" s="31"/>
      <c r="O195" s="31">
        <f>COUNTIF(B195:H195,"D")</f>
        <v>0</v>
      </c>
      <c r="P195" s="31">
        <f>COUNTIF(B195:H195,"WO")</f>
        <v>4</v>
      </c>
      <c r="R195" s="30" t="s">
        <v>6</v>
      </c>
      <c r="S195" s="30">
        <f>COUNTIF(B189:B219,"D")</f>
        <v>3</v>
      </c>
      <c r="T195" s="30">
        <f>COUNTIF(C189:C219,"D")</f>
        <v>0</v>
      </c>
      <c r="U195" s="30">
        <f>COUNTIF(D189:D219,"D")</f>
        <v>5</v>
      </c>
      <c r="V195" s="30">
        <f>COUNTIF(E189:E219,"D")</f>
        <v>9</v>
      </c>
      <c r="W195" s="30">
        <f>COUNTIF(F189:F219,"D")</f>
        <v>6</v>
      </c>
      <c r="X195" s="30">
        <f>COUNTIF(G189:G219,"D")</f>
        <v>0</v>
      </c>
      <c r="Y195" s="30">
        <f t="shared" ref="Y195" si="15">COUNTIF(H189:H219,"D")</f>
        <v>5</v>
      </c>
    </row>
    <row r="196" spans="1:25" ht="15.75" x14ac:dyDescent="0.3">
      <c r="A196" s="37">
        <v>43289</v>
      </c>
      <c r="B196" s="39" t="s">
        <v>8</v>
      </c>
      <c r="C196" s="39"/>
      <c r="D196" s="39" t="s">
        <v>5</v>
      </c>
      <c r="E196" s="39" t="s">
        <v>7</v>
      </c>
      <c r="F196" s="39" t="s">
        <v>5</v>
      </c>
      <c r="G196" s="39" t="s">
        <v>5</v>
      </c>
      <c r="H196" s="39" t="s">
        <v>5</v>
      </c>
      <c r="I196" s="39"/>
      <c r="J196" s="39"/>
      <c r="K196" s="39"/>
      <c r="L196" s="31">
        <f>COUNTIF(B196:H196,"A")</f>
        <v>1</v>
      </c>
      <c r="M196" s="31">
        <f>COUNTIF(B196:H196,"C")</f>
        <v>1</v>
      </c>
      <c r="N196" s="31"/>
      <c r="O196" s="31">
        <f>COUNTIF(B196:H196,"D")</f>
        <v>0</v>
      </c>
      <c r="P196" s="31">
        <f>COUNTIF(B196:H196,"WO")</f>
        <v>4</v>
      </c>
    </row>
    <row r="197" spans="1:25" ht="15.75" x14ac:dyDescent="0.3">
      <c r="A197" s="32">
        <v>43290</v>
      </c>
      <c r="B197" s="31" t="s">
        <v>5</v>
      </c>
      <c r="C197" s="31"/>
      <c r="D197" s="31" t="s">
        <v>8</v>
      </c>
      <c r="E197" s="31" t="s">
        <v>6</v>
      </c>
      <c r="F197" s="31" t="s">
        <v>7</v>
      </c>
      <c r="G197" s="31" t="s">
        <v>7</v>
      </c>
      <c r="H197" s="31" t="s">
        <v>5</v>
      </c>
      <c r="I197" s="31"/>
      <c r="J197" s="31"/>
      <c r="K197" s="31"/>
      <c r="L197" s="31">
        <f>COUNTIF(B197:H197,"A")</f>
        <v>1</v>
      </c>
      <c r="M197" s="31">
        <f>COUNTIF(B197:H197,"C")</f>
        <v>2</v>
      </c>
      <c r="N197" s="31"/>
      <c r="O197" s="31">
        <f>COUNTIF(B197:H197,"D")</f>
        <v>1</v>
      </c>
      <c r="P197" s="31">
        <f>COUNTIF(B197:H197,"WO")</f>
        <v>2</v>
      </c>
    </row>
    <row r="198" spans="1:25" ht="15.75" x14ac:dyDescent="0.3">
      <c r="A198" s="32">
        <v>43291</v>
      </c>
      <c r="B198" s="31" t="s">
        <v>8</v>
      </c>
      <c r="C198" s="31"/>
      <c r="D198" s="31" t="s">
        <v>7</v>
      </c>
      <c r="E198" s="31" t="s">
        <v>6</v>
      </c>
      <c r="F198" s="31" t="s">
        <v>7</v>
      </c>
      <c r="G198" s="31" t="s">
        <v>7</v>
      </c>
      <c r="H198" s="31" t="s">
        <v>5</v>
      </c>
      <c r="I198" s="31"/>
      <c r="J198" s="31"/>
      <c r="K198" s="31"/>
      <c r="L198" s="31">
        <f>COUNTIF(B198:H198,"A")</f>
        <v>1</v>
      </c>
      <c r="M198" s="31">
        <f>COUNTIF(B198:H198,"C")</f>
        <v>3</v>
      </c>
      <c r="N198" s="31"/>
      <c r="O198" s="31">
        <f>COUNTIF(B198:H198,"D")</f>
        <v>1</v>
      </c>
      <c r="P198" s="31">
        <f>COUNTIF(B198:H198,"WO")</f>
        <v>1</v>
      </c>
    </row>
    <row r="199" spans="1:25" ht="15.75" x14ac:dyDescent="0.3">
      <c r="A199" s="32">
        <v>43292</v>
      </c>
      <c r="B199" s="31" t="s">
        <v>8</v>
      </c>
      <c r="C199" s="31"/>
      <c r="D199" s="31" t="s">
        <v>7</v>
      </c>
      <c r="E199" s="31" t="s">
        <v>6</v>
      </c>
      <c r="F199" s="31" t="s">
        <v>7</v>
      </c>
      <c r="G199" s="31" t="s">
        <v>7</v>
      </c>
      <c r="H199" s="4" t="s">
        <v>11</v>
      </c>
      <c r="I199" s="4"/>
      <c r="J199" s="4"/>
      <c r="K199" s="4"/>
      <c r="L199" s="31">
        <f>COUNTIF(B199:H199,"A")</f>
        <v>1</v>
      </c>
      <c r="M199" s="31">
        <f>COUNTIF(B199:H199,"C")</f>
        <v>3</v>
      </c>
      <c r="N199" s="31"/>
      <c r="O199" s="31">
        <f>COUNTIF(B199:H199,"D")</f>
        <v>1</v>
      </c>
      <c r="P199" s="31">
        <f>COUNTIF(B199:H199,"WO")</f>
        <v>0</v>
      </c>
    </row>
    <row r="200" spans="1:25" ht="15.75" x14ac:dyDescent="0.3">
      <c r="A200" s="32">
        <v>43293</v>
      </c>
      <c r="B200" s="31" t="s">
        <v>8</v>
      </c>
      <c r="C200" s="31"/>
      <c r="D200" s="31" t="s">
        <v>7</v>
      </c>
      <c r="E200" s="31" t="s">
        <v>6</v>
      </c>
      <c r="F200" s="31" t="s">
        <v>7</v>
      </c>
      <c r="G200" s="31" t="s">
        <v>5</v>
      </c>
      <c r="H200" s="4" t="s">
        <v>11</v>
      </c>
      <c r="I200" s="4"/>
      <c r="J200" s="4"/>
      <c r="K200" s="4"/>
      <c r="L200" s="31">
        <f>COUNTIF(B200:H200,"A")</f>
        <v>1</v>
      </c>
      <c r="M200" s="31">
        <f>COUNTIF(B200:H200,"C")</f>
        <v>2</v>
      </c>
      <c r="N200" s="31"/>
      <c r="O200" s="31">
        <f>COUNTIF(B200:H200,"D")</f>
        <v>1</v>
      </c>
      <c r="P200" s="31">
        <f>COUNTIF(B200:H200,"WO")</f>
        <v>1</v>
      </c>
    </row>
    <row r="201" spans="1:25" ht="15.75" x14ac:dyDescent="0.3">
      <c r="A201" s="32">
        <v>43294</v>
      </c>
      <c r="B201" s="31" t="s">
        <v>6</v>
      </c>
      <c r="C201" s="31"/>
      <c r="D201" s="31" t="s">
        <v>7</v>
      </c>
      <c r="E201" s="31" t="s">
        <v>6</v>
      </c>
      <c r="F201" s="31" t="s">
        <v>11</v>
      </c>
      <c r="G201" s="31" t="s">
        <v>8</v>
      </c>
      <c r="H201" s="31" t="s">
        <v>7</v>
      </c>
      <c r="I201" s="31"/>
      <c r="J201" s="31"/>
      <c r="K201" s="31"/>
      <c r="L201" s="31">
        <f>COUNTIF(B201:H201,"A")</f>
        <v>1</v>
      </c>
      <c r="M201" s="31">
        <f>COUNTIF(B201:H201,"C")</f>
        <v>2</v>
      </c>
      <c r="N201" s="31"/>
      <c r="O201" s="31">
        <f>COUNTIF(B201:H201,"D")</f>
        <v>2</v>
      </c>
      <c r="P201" s="31">
        <f>COUNTIF(B201:H201,"WO")</f>
        <v>0</v>
      </c>
    </row>
    <row r="202" spans="1:25" ht="15.75" x14ac:dyDescent="0.3">
      <c r="A202" s="37">
        <v>43295</v>
      </c>
      <c r="B202" s="39" t="s">
        <v>5</v>
      </c>
      <c r="C202" s="39"/>
      <c r="D202" s="39" t="s">
        <v>5</v>
      </c>
      <c r="E202" s="39" t="s">
        <v>5</v>
      </c>
      <c r="F202" s="39" t="s">
        <v>5</v>
      </c>
      <c r="G202" s="39" t="s">
        <v>8</v>
      </c>
      <c r="H202" s="39" t="s">
        <v>7</v>
      </c>
      <c r="I202" s="39"/>
      <c r="J202" s="39"/>
      <c r="K202" s="39"/>
      <c r="L202" s="31">
        <f>COUNTIF(B202:H202,"A")</f>
        <v>1</v>
      </c>
      <c r="M202" s="31">
        <f>COUNTIF(B202:H202,"C")</f>
        <v>1</v>
      </c>
      <c r="N202" s="31"/>
      <c r="O202" s="31">
        <f>COUNTIF(B202:H202,"D")</f>
        <v>0</v>
      </c>
      <c r="P202" s="31">
        <f>COUNTIF(B202:H202,"WO")</f>
        <v>4</v>
      </c>
    </row>
    <row r="203" spans="1:25" ht="15.75" x14ac:dyDescent="0.3">
      <c r="A203" s="37">
        <v>43296</v>
      </c>
      <c r="B203" s="39" t="s">
        <v>5</v>
      </c>
      <c r="C203" s="39"/>
      <c r="D203" s="39" t="s">
        <v>5</v>
      </c>
      <c r="E203" s="39" t="s">
        <v>5</v>
      </c>
      <c r="F203" s="39" t="s">
        <v>5</v>
      </c>
      <c r="G203" s="39" t="s">
        <v>8</v>
      </c>
      <c r="H203" s="39" t="s">
        <v>7</v>
      </c>
      <c r="I203" s="39"/>
      <c r="J203" s="39"/>
      <c r="K203" s="39"/>
      <c r="L203" s="31">
        <f>COUNTIF(B203:H203,"A")</f>
        <v>1</v>
      </c>
      <c r="M203" s="31">
        <f>COUNTIF(B203:H203,"C")</f>
        <v>1</v>
      </c>
      <c r="N203" s="31"/>
      <c r="O203" s="31">
        <f>COUNTIF(B203:H203,"D")</f>
        <v>0</v>
      </c>
      <c r="P203" s="31">
        <f>COUNTIF(B203:H203,"WO")</f>
        <v>4</v>
      </c>
    </row>
    <row r="204" spans="1:25" ht="15.75" x14ac:dyDescent="0.3">
      <c r="A204" s="32">
        <v>43297</v>
      </c>
      <c r="B204" s="31" t="s">
        <v>8</v>
      </c>
      <c r="C204" s="31"/>
      <c r="D204" s="31" t="s">
        <v>6</v>
      </c>
      <c r="E204" s="31" t="s">
        <v>7</v>
      </c>
      <c r="F204" s="31" t="s">
        <v>11</v>
      </c>
      <c r="G204" s="31" t="s">
        <v>7</v>
      </c>
      <c r="H204" s="31" t="s">
        <v>7</v>
      </c>
      <c r="I204" s="31"/>
      <c r="J204" s="31"/>
      <c r="K204" s="31"/>
      <c r="L204" s="31">
        <f>COUNTIF(B204:H204,"A")</f>
        <v>1</v>
      </c>
      <c r="M204" s="31">
        <f>COUNTIF(B204:H204,"C")</f>
        <v>3</v>
      </c>
      <c r="N204" s="31"/>
      <c r="O204" s="31">
        <f>COUNTIF(B204:H204,"D")</f>
        <v>1</v>
      </c>
      <c r="P204" s="31">
        <f>COUNTIF(B204:H204,"WO")</f>
        <v>0</v>
      </c>
    </row>
    <row r="205" spans="1:25" ht="15.75" x14ac:dyDescent="0.3">
      <c r="A205" s="32">
        <v>43298</v>
      </c>
      <c r="B205" s="31" t="s">
        <v>8</v>
      </c>
      <c r="C205" s="31"/>
      <c r="D205" s="31" t="s">
        <v>6</v>
      </c>
      <c r="E205" s="31" t="s">
        <v>7</v>
      </c>
      <c r="F205" s="31" t="s">
        <v>7</v>
      </c>
      <c r="G205" s="4" t="s">
        <v>11</v>
      </c>
      <c r="H205" s="4" t="s">
        <v>7</v>
      </c>
      <c r="I205" s="4"/>
      <c r="J205" s="4"/>
      <c r="K205" s="4"/>
      <c r="L205" s="31">
        <f>COUNTIF(B205:H205,"A")</f>
        <v>1</v>
      </c>
      <c r="M205" s="31">
        <f>COUNTIF(B205:H205,"C")</f>
        <v>3</v>
      </c>
      <c r="N205" s="31"/>
      <c r="O205" s="31">
        <f>COUNTIF(B205:H205,"D")</f>
        <v>1</v>
      </c>
      <c r="P205" s="31">
        <f>COUNTIF(B205:H205,"WO")</f>
        <v>0</v>
      </c>
    </row>
    <row r="206" spans="1:25" ht="15.75" x14ac:dyDescent="0.3">
      <c r="A206" s="32">
        <v>43299</v>
      </c>
      <c r="B206" s="31" t="s">
        <v>8</v>
      </c>
      <c r="C206" s="31"/>
      <c r="D206" s="31" t="s">
        <v>6</v>
      </c>
      <c r="E206" s="31" t="s">
        <v>7</v>
      </c>
      <c r="F206" s="31" t="s">
        <v>7</v>
      </c>
      <c r="G206" s="31" t="s">
        <v>5</v>
      </c>
      <c r="H206" s="4" t="s">
        <v>7</v>
      </c>
      <c r="I206" s="4"/>
      <c r="J206" s="4"/>
      <c r="K206" s="4"/>
      <c r="L206" s="31">
        <f>COUNTIF(B206:H206,"A")</f>
        <v>1</v>
      </c>
      <c r="M206" s="31">
        <f>COUNTIF(B206:H206,"C")</f>
        <v>3</v>
      </c>
      <c r="N206" s="31"/>
      <c r="O206" s="31">
        <f>COUNTIF(B206:H206,"D")</f>
        <v>1</v>
      </c>
      <c r="P206" s="31">
        <f>COUNTIF(B206:H206,"WO")</f>
        <v>1</v>
      </c>
    </row>
    <row r="207" spans="1:25" ht="15.75" x14ac:dyDescent="0.3">
      <c r="A207" s="32">
        <v>43300</v>
      </c>
      <c r="B207" s="31" t="s">
        <v>7</v>
      </c>
      <c r="C207" s="31"/>
      <c r="D207" s="31" t="s">
        <v>6</v>
      </c>
      <c r="E207" s="31" t="s">
        <v>5</v>
      </c>
      <c r="F207" s="31" t="s">
        <v>7</v>
      </c>
      <c r="G207" s="31" t="s">
        <v>8</v>
      </c>
      <c r="H207" s="4" t="s">
        <v>7</v>
      </c>
      <c r="I207" s="4"/>
      <c r="J207" s="4"/>
      <c r="K207" s="4"/>
      <c r="L207" s="31">
        <f>COUNTIF(B207:H207,"A")</f>
        <v>1</v>
      </c>
      <c r="M207" s="31">
        <f>COUNTIF(B207:H207,"C")</f>
        <v>3</v>
      </c>
      <c r="N207" s="31"/>
      <c r="O207" s="31">
        <f>COUNTIF(B207:H207,"D")</f>
        <v>1</v>
      </c>
      <c r="P207" s="31">
        <f>COUNTIF(B207:H207,"WO")</f>
        <v>1</v>
      </c>
    </row>
    <row r="208" spans="1:25" ht="15.75" x14ac:dyDescent="0.3">
      <c r="A208" s="32">
        <v>43301</v>
      </c>
      <c r="B208" s="31" t="s">
        <v>7</v>
      </c>
      <c r="C208" s="31"/>
      <c r="D208" s="31" t="s">
        <v>6</v>
      </c>
      <c r="E208" s="31" t="s">
        <v>5</v>
      </c>
      <c r="F208" s="4" t="s">
        <v>7</v>
      </c>
      <c r="G208" s="31" t="s">
        <v>8</v>
      </c>
      <c r="H208" s="4" t="s">
        <v>7</v>
      </c>
      <c r="I208" s="4"/>
      <c r="J208" s="4"/>
      <c r="K208" s="4"/>
      <c r="L208" s="31">
        <f>COUNTIF(B208:H208,"A")</f>
        <v>1</v>
      </c>
      <c r="M208" s="31">
        <f>COUNTIF(B208:H208,"C")</f>
        <v>3</v>
      </c>
      <c r="N208" s="31"/>
      <c r="O208" s="31">
        <f>COUNTIF(B208:H208,"D")</f>
        <v>1</v>
      </c>
      <c r="P208" s="31">
        <f>COUNTIF(B208:H208,"WO")</f>
        <v>1</v>
      </c>
    </row>
    <row r="209" spans="1:25" ht="15.75" x14ac:dyDescent="0.3">
      <c r="A209" s="37">
        <v>43302</v>
      </c>
      <c r="B209" s="39" t="s">
        <v>5</v>
      </c>
      <c r="C209" s="39"/>
      <c r="D209" s="39" t="s">
        <v>5</v>
      </c>
      <c r="E209" s="39" t="s">
        <v>8</v>
      </c>
      <c r="F209" s="39" t="s">
        <v>5</v>
      </c>
      <c r="G209" s="1" t="s">
        <v>5</v>
      </c>
      <c r="H209" s="1" t="s">
        <v>7</v>
      </c>
      <c r="I209" s="1"/>
      <c r="J209" s="1"/>
      <c r="K209" s="1"/>
      <c r="L209" s="31">
        <f>COUNTIF(B209:H209,"A")</f>
        <v>1</v>
      </c>
      <c r="M209" s="31">
        <f>COUNTIF(B209:H209,"C")</f>
        <v>1</v>
      </c>
      <c r="N209" s="31"/>
      <c r="O209" s="31">
        <f>COUNTIF(B209:H209,"D")</f>
        <v>0</v>
      </c>
      <c r="P209" s="31">
        <f>COUNTIF(B209:H209,"WO")</f>
        <v>4</v>
      </c>
    </row>
    <row r="210" spans="1:25" ht="15.75" x14ac:dyDescent="0.3">
      <c r="A210" s="37">
        <v>43303</v>
      </c>
      <c r="B210" s="39" t="s">
        <v>5</v>
      </c>
      <c r="C210" s="39"/>
      <c r="D210" s="39" t="s">
        <v>5</v>
      </c>
      <c r="E210" s="39" t="s">
        <v>8</v>
      </c>
      <c r="F210" s="39" t="s">
        <v>5</v>
      </c>
      <c r="G210" s="39" t="s">
        <v>7</v>
      </c>
      <c r="H210" s="1" t="s">
        <v>5</v>
      </c>
      <c r="I210" s="1"/>
      <c r="J210" s="1"/>
      <c r="K210" s="1"/>
      <c r="L210" s="31">
        <f>COUNTIF(B210:H210,"A")</f>
        <v>1</v>
      </c>
      <c r="M210" s="31">
        <f>COUNTIF(B210:H210,"C")</f>
        <v>1</v>
      </c>
      <c r="N210" s="31"/>
      <c r="O210" s="31">
        <f>COUNTIF(B210:H210,"D")</f>
        <v>0</v>
      </c>
      <c r="P210" s="31">
        <f>COUNTIF(B210:H210,"WO")</f>
        <v>4</v>
      </c>
    </row>
    <row r="211" spans="1:25" ht="15.75" x14ac:dyDescent="0.3">
      <c r="A211" s="32">
        <v>43304</v>
      </c>
      <c r="B211" s="31" t="s">
        <v>7</v>
      </c>
      <c r="C211" s="31"/>
      <c r="D211" s="4" t="s">
        <v>7</v>
      </c>
      <c r="E211" s="31" t="s">
        <v>8</v>
      </c>
      <c r="F211" s="4" t="s">
        <v>6</v>
      </c>
      <c r="G211" s="4" t="s">
        <v>11</v>
      </c>
      <c r="H211" s="31" t="s">
        <v>7</v>
      </c>
      <c r="I211" s="31"/>
      <c r="J211" s="31"/>
      <c r="K211" s="31"/>
      <c r="L211" s="31">
        <f>COUNTIF(B211:H211,"A")</f>
        <v>1</v>
      </c>
      <c r="M211" s="31">
        <f>COUNTIF(B211:H211,"C")</f>
        <v>3</v>
      </c>
      <c r="N211" s="31"/>
      <c r="O211" s="31">
        <f>COUNTIF(B211:H211,"D")</f>
        <v>1</v>
      </c>
      <c r="P211" s="31">
        <f>COUNTIF(B211:H211,"WO")</f>
        <v>0</v>
      </c>
    </row>
    <row r="212" spans="1:25" ht="15.75" x14ac:dyDescent="0.3">
      <c r="A212" s="32">
        <v>43305</v>
      </c>
      <c r="B212" s="31" t="s">
        <v>7</v>
      </c>
      <c r="C212" s="31"/>
      <c r="D212" s="4" t="s">
        <v>7</v>
      </c>
      <c r="E212" s="31" t="s">
        <v>8</v>
      </c>
      <c r="F212" s="31" t="s">
        <v>6</v>
      </c>
      <c r="G212" s="31" t="s">
        <v>5</v>
      </c>
      <c r="H212" s="31" t="s">
        <v>7</v>
      </c>
      <c r="I212" s="31"/>
      <c r="J212" s="31"/>
      <c r="K212" s="31"/>
      <c r="L212" s="31">
        <f>COUNTIF(B212:H212,"A")</f>
        <v>1</v>
      </c>
      <c r="M212" s="31">
        <f>COUNTIF(B212:H212,"C")</f>
        <v>3</v>
      </c>
      <c r="N212" s="31"/>
      <c r="O212" s="31">
        <f>COUNTIF(B212:H212,"D")</f>
        <v>1</v>
      </c>
      <c r="P212" s="31">
        <f>COUNTIF(B212:H212,"WO")</f>
        <v>1</v>
      </c>
    </row>
    <row r="213" spans="1:25" ht="15.75" x14ac:dyDescent="0.3">
      <c r="A213" s="32">
        <v>43306</v>
      </c>
      <c r="B213" s="31" t="s">
        <v>6</v>
      </c>
      <c r="C213" s="31"/>
      <c r="D213" s="4" t="s">
        <v>7</v>
      </c>
      <c r="E213" s="31" t="s">
        <v>7</v>
      </c>
      <c r="F213" s="31" t="s">
        <v>6</v>
      </c>
      <c r="G213" s="31" t="s">
        <v>8</v>
      </c>
      <c r="H213" s="31" t="s">
        <v>7</v>
      </c>
      <c r="I213" s="31"/>
      <c r="J213" s="31"/>
      <c r="K213" s="31"/>
      <c r="L213" s="31">
        <f>COUNTIF(B213:H213,"A")</f>
        <v>1</v>
      </c>
      <c r="M213" s="31">
        <f>COUNTIF(B213:H213,"C")</f>
        <v>3</v>
      </c>
      <c r="N213" s="31"/>
      <c r="O213" s="31">
        <f>COUNTIF(B213:H213,"D")</f>
        <v>2</v>
      </c>
      <c r="P213" s="31">
        <f>COUNTIF(B213:H213,"WO")</f>
        <v>0</v>
      </c>
    </row>
    <row r="214" spans="1:25" ht="15.75" x14ac:dyDescent="0.3">
      <c r="A214" s="32">
        <v>43307</v>
      </c>
      <c r="B214" s="31" t="s">
        <v>6</v>
      </c>
      <c r="C214" s="31"/>
      <c r="D214" s="4" t="s">
        <v>5</v>
      </c>
      <c r="E214" s="31" t="s">
        <v>7</v>
      </c>
      <c r="F214" s="31" t="s">
        <v>6</v>
      </c>
      <c r="G214" s="31" t="s">
        <v>8</v>
      </c>
      <c r="H214" s="4" t="s">
        <v>7</v>
      </c>
      <c r="I214" s="4"/>
      <c r="J214" s="4"/>
      <c r="K214" s="4"/>
      <c r="L214" s="31">
        <f>COUNTIF(B214:H214,"A")</f>
        <v>1</v>
      </c>
      <c r="M214" s="31">
        <f>COUNTIF(B214:H214,"C")</f>
        <v>2</v>
      </c>
      <c r="N214" s="31"/>
      <c r="O214" s="31">
        <f>COUNTIF(B214:H214,"D")</f>
        <v>2</v>
      </c>
      <c r="P214" s="31">
        <f>COUNTIF(B214:H214,"WO")</f>
        <v>1</v>
      </c>
    </row>
    <row r="215" spans="1:25" ht="15.75" x14ac:dyDescent="0.3">
      <c r="A215" s="32">
        <v>43308</v>
      </c>
      <c r="B215" s="31" t="s">
        <v>11</v>
      </c>
      <c r="C215" s="31"/>
      <c r="D215" s="31" t="s">
        <v>7</v>
      </c>
      <c r="E215" s="31" t="s">
        <v>5</v>
      </c>
      <c r="F215" s="31" t="s">
        <v>6</v>
      </c>
      <c r="G215" s="31" t="s">
        <v>8</v>
      </c>
      <c r="H215" s="4" t="s">
        <v>7</v>
      </c>
      <c r="I215" s="4"/>
      <c r="J215" s="4"/>
      <c r="K215" s="4"/>
      <c r="L215" s="31">
        <f>COUNTIF(B215:H215,"A")</f>
        <v>1</v>
      </c>
      <c r="M215" s="31">
        <f>COUNTIF(B215:H215,"C")</f>
        <v>2</v>
      </c>
      <c r="N215" s="31"/>
      <c r="O215" s="31">
        <f>COUNTIF(B215:H215,"D")</f>
        <v>1</v>
      </c>
      <c r="P215" s="31">
        <f>COUNTIF(B215:H215,"WO")</f>
        <v>1</v>
      </c>
    </row>
    <row r="216" spans="1:25" ht="15.75" x14ac:dyDescent="0.3">
      <c r="A216" s="37">
        <v>43309</v>
      </c>
      <c r="B216" s="39" t="s">
        <v>5</v>
      </c>
      <c r="C216" s="39"/>
      <c r="D216" s="39" t="s">
        <v>7</v>
      </c>
      <c r="E216" s="39" t="s">
        <v>5</v>
      </c>
      <c r="F216" s="39" t="s">
        <v>5</v>
      </c>
      <c r="G216" s="39" t="s">
        <v>8</v>
      </c>
      <c r="H216" s="1" t="s">
        <v>5</v>
      </c>
      <c r="I216" s="1"/>
      <c r="J216" s="1"/>
      <c r="K216" s="1"/>
      <c r="L216" s="31">
        <f>COUNTIF(B216:H216,"A")</f>
        <v>1</v>
      </c>
      <c r="M216" s="31">
        <f>COUNTIF(B216:H216,"C")</f>
        <v>1</v>
      </c>
      <c r="N216" s="31"/>
      <c r="O216" s="31">
        <f>COUNTIF(B216:H216,"D")</f>
        <v>0</v>
      </c>
      <c r="P216" s="31">
        <f>COUNTIF(B216:H216,"WO")</f>
        <v>4</v>
      </c>
    </row>
    <row r="217" spans="1:25" ht="15.75" x14ac:dyDescent="0.3">
      <c r="A217" s="37">
        <v>43310</v>
      </c>
      <c r="B217" s="39" t="s">
        <v>5</v>
      </c>
      <c r="C217" s="39"/>
      <c r="D217" s="39" t="s">
        <v>7</v>
      </c>
      <c r="E217" s="39" t="s">
        <v>8</v>
      </c>
      <c r="F217" s="39" t="s">
        <v>5</v>
      </c>
      <c r="G217" s="39" t="s">
        <v>5</v>
      </c>
      <c r="H217" s="1" t="s">
        <v>5</v>
      </c>
      <c r="I217" s="1"/>
      <c r="J217" s="1"/>
      <c r="K217" s="1"/>
      <c r="L217" s="31">
        <f>COUNTIF(B217:H217,"A")</f>
        <v>1</v>
      </c>
      <c r="M217" s="31">
        <f>COUNTIF(B217:H217,"C")</f>
        <v>1</v>
      </c>
      <c r="N217" s="31"/>
      <c r="O217" s="31">
        <f>COUNTIF(B217:H217,"D")</f>
        <v>0</v>
      </c>
      <c r="P217" s="31">
        <f>COUNTIF(B217:H217,"WO")</f>
        <v>4</v>
      </c>
    </row>
    <row r="218" spans="1:25" ht="15.75" x14ac:dyDescent="0.3">
      <c r="A218" s="32">
        <v>43311</v>
      </c>
      <c r="B218" s="31" t="s">
        <v>7</v>
      </c>
      <c r="C218" s="31"/>
      <c r="D218" s="31" t="s">
        <v>7</v>
      </c>
      <c r="E218" s="31" t="s">
        <v>6</v>
      </c>
      <c r="F218" s="31" t="s">
        <v>8</v>
      </c>
      <c r="G218" s="31" t="s">
        <v>5</v>
      </c>
      <c r="H218" s="31" t="s">
        <v>6</v>
      </c>
      <c r="I218" s="31"/>
      <c r="J218" s="31"/>
      <c r="K218" s="31"/>
      <c r="L218" s="31">
        <f>COUNTIF(B218:H218,"A")</f>
        <v>1</v>
      </c>
      <c r="M218" s="31">
        <f>COUNTIF(B218:H218,"C")</f>
        <v>2</v>
      </c>
      <c r="N218" s="31"/>
      <c r="O218" s="31">
        <f>COUNTIF(B218:H218,"D")</f>
        <v>2</v>
      </c>
      <c r="P218" s="31">
        <f>COUNTIF(B218:H218,"WO")</f>
        <v>1</v>
      </c>
    </row>
    <row r="219" spans="1:25" ht="15.75" x14ac:dyDescent="0.3">
      <c r="A219" s="32">
        <v>43312</v>
      </c>
      <c r="B219" s="31" t="s">
        <v>7</v>
      </c>
      <c r="C219" s="31"/>
      <c r="D219" s="31" t="s">
        <v>5</v>
      </c>
      <c r="E219" s="31" t="s">
        <v>6</v>
      </c>
      <c r="F219" s="31" t="s">
        <v>8</v>
      </c>
      <c r="G219" s="31" t="s">
        <v>7</v>
      </c>
      <c r="H219" s="31" t="s">
        <v>6</v>
      </c>
      <c r="I219" s="31"/>
      <c r="J219" s="31"/>
      <c r="K219" s="31"/>
      <c r="L219" s="31">
        <f>COUNTIF(B219:H219,"A")</f>
        <v>1</v>
      </c>
      <c r="M219" s="31">
        <f>COUNTIF(B219:H219,"C")</f>
        <v>2</v>
      </c>
      <c r="N219" s="31"/>
      <c r="O219" s="31">
        <f>COUNTIF(B219:H219,"D")</f>
        <v>2</v>
      </c>
      <c r="P219" s="31">
        <f>COUNTIF(B219:H219,"WO")</f>
        <v>1</v>
      </c>
    </row>
    <row r="220" spans="1:25" ht="15.75" x14ac:dyDescent="0.3">
      <c r="A220" s="44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</row>
    <row r="221" spans="1:25" ht="15.75" x14ac:dyDescent="0.3">
      <c r="A221" s="32">
        <v>43313</v>
      </c>
      <c r="B221" s="4" t="s">
        <v>7</v>
      </c>
      <c r="C221" s="31"/>
      <c r="D221" s="4" t="s">
        <v>7</v>
      </c>
      <c r="E221" s="4" t="s">
        <v>6</v>
      </c>
      <c r="F221" s="4" t="s">
        <v>8</v>
      </c>
      <c r="G221" s="4" t="s">
        <v>7</v>
      </c>
      <c r="H221" s="4" t="s">
        <v>6</v>
      </c>
      <c r="I221" s="4"/>
      <c r="J221" s="4"/>
      <c r="K221" s="4"/>
      <c r="L221" s="31">
        <f>COUNTIF(B221:H221,"A")</f>
        <v>1</v>
      </c>
      <c r="M221" s="31">
        <f>COUNTIF(B221:H221,"C")</f>
        <v>3</v>
      </c>
      <c r="N221" s="31">
        <f>COUNTIF(B221:H221,"NX")</f>
        <v>0</v>
      </c>
      <c r="O221" s="31">
        <f>COUNTIF(B221:H221,"D")</f>
        <v>2</v>
      </c>
      <c r="P221" s="31">
        <f>COUNTIF(B221:H221,"WO")</f>
        <v>0</v>
      </c>
      <c r="R221" s="86">
        <v>43330</v>
      </c>
      <c r="S221" s="86"/>
      <c r="T221" s="86"/>
      <c r="U221" s="86"/>
      <c r="V221" s="86"/>
      <c r="W221" s="86"/>
      <c r="X221" s="86"/>
      <c r="Y221" s="86"/>
    </row>
    <row r="222" spans="1:25" ht="15.75" x14ac:dyDescent="0.3">
      <c r="A222" s="32">
        <v>43314</v>
      </c>
      <c r="B222" s="4" t="s">
        <v>7</v>
      </c>
      <c r="C222" s="31"/>
      <c r="D222" s="4" t="s">
        <v>5</v>
      </c>
      <c r="E222" s="4" t="s">
        <v>6</v>
      </c>
      <c r="F222" s="4" t="s">
        <v>8</v>
      </c>
      <c r="G222" s="4" t="s">
        <v>7</v>
      </c>
      <c r="H222" s="4" t="s">
        <v>11</v>
      </c>
      <c r="I222" s="4"/>
      <c r="J222" s="4"/>
      <c r="K222" s="4"/>
      <c r="L222" s="31">
        <f>COUNTIF(B222:H222,"A")</f>
        <v>1</v>
      </c>
      <c r="M222" s="31">
        <f>COUNTIF(B222:H222,"C")</f>
        <v>2</v>
      </c>
      <c r="N222" s="31">
        <f>COUNTIF(B222:H222,"NX")</f>
        <v>0</v>
      </c>
      <c r="O222" s="31">
        <f>COUNTIF(B222:H222,"D")</f>
        <v>1</v>
      </c>
      <c r="P222" s="31">
        <f>COUNTIF(B222:H222,"WO")</f>
        <v>1</v>
      </c>
      <c r="R222" s="30"/>
      <c r="S222" s="24" t="s">
        <v>1</v>
      </c>
      <c r="T222" s="24" t="s">
        <v>2</v>
      </c>
      <c r="U222" s="24" t="s">
        <v>3</v>
      </c>
      <c r="V222" s="24" t="s">
        <v>4</v>
      </c>
      <c r="W222" s="24" t="s">
        <v>9</v>
      </c>
      <c r="X222" s="24" t="s">
        <v>10</v>
      </c>
      <c r="Y222" s="24" t="s">
        <v>13</v>
      </c>
    </row>
    <row r="223" spans="1:25" ht="15.75" x14ac:dyDescent="0.3">
      <c r="A223" s="32">
        <v>43315</v>
      </c>
      <c r="B223" s="4" t="s">
        <v>7</v>
      </c>
      <c r="C223" s="31"/>
      <c r="D223" s="4" t="s">
        <v>7</v>
      </c>
      <c r="E223" s="4" t="s">
        <v>6</v>
      </c>
      <c r="F223" s="4" t="s">
        <v>8</v>
      </c>
      <c r="G223" s="4" t="s">
        <v>5</v>
      </c>
      <c r="H223" s="4" t="s">
        <v>11</v>
      </c>
      <c r="I223" s="4"/>
      <c r="J223" s="4"/>
      <c r="K223" s="4"/>
      <c r="L223" s="31">
        <f>COUNTIF(B223:H223,"A")</f>
        <v>1</v>
      </c>
      <c r="M223" s="31">
        <f>COUNTIF(B223:H223,"C")</f>
        <v>2</v>
      </c>
      <c r="N223" s="31">
        <f>COUNTIF(B223:H223,"NX")</f>
        <v>0</v>
      </c>
      <c r="O223" s="31">
        <f>COUNTIF(B223:H223,"D")</f>
        <v>1</v>
      </c>
      <c r="P223" s="31">
        <f>COUNTIF(B223:H223,"WO")</f>
        <v>1</v>
      </c>
      <c r="R223" s="30" t="s">
        <v>12</v>
      </c>
      <c r="S223" s="30">
        <f>COUNTIF(B221:B251,"WO")</f>
        <v>10</v>
      </c>
      <c r="T223" s="30">
        <f>COUNTIF(C221:C251,"WO")</f>
        <v>0</v>
      </c>
      <c r="U223" s="30">
        <f>COUNTIF(D221:D251,"WO")</f>
        <v>10</v>
      </c>
      <c r="V223" s="30">
        <f>COUNTIF(E221:E251,"WO")</f>
        <v>9</v>
      </c>
      <c r="W223" s="30">
        <f>COUNTIF(F221:F251,"WO")</f>
        <v>10</v>
      </c>
      <c r="X223" s="30">
        <f>COUNTIF(G221:G251,"WO")</f>
        <v>10</v>
      </c>
      <c r="Y223" s="30">
        <f>COUNTIF(H221:H251,"WO")</f>
        <v>10</v>
      </c>
    </row>
    <row r="224" spans="1:25" ht="15.75" x14ac:dyDescent="0.3">
      <c r="A224" s="37">
        <v>43316</v>
      </c>
      <c r="B224" s="1" t="s">
        <v>5</v>
      </c>
      <c r="C224" s="39"/>
      <c r="D224" s="1" t="s">
        <v>7</v>
      </c>
      <c r="E224" s="1" t="s">
        <v>5</v>
      </c>
      <c r="F224" s="1" t="s">
        <v>5</v>
      </c>
      <c r="G224" s="1" t="s">
        <v>8</v>
      </c>
      <c r="H224" s="1" t="s">
        <v>5</v>
      </c>
      <c r="I224" s="1"/>
      <c r="J224" s="1"/>
      <c r="K224" s="1"/>
      <c r="L224" s="31">
        <f>COUNTIF(B224:H224,"A")</f>
        <v>1</v>
      </c>
      <c r="M224" s="31">
        <f>COUNTIF(B224:H224,"C")</f>
        <v>1</v>
      </c>
      <c r="N224" s="31">
        <f>COUNTIF(B224:H224,"NX")</f>
        <v>0</v>
      </c>
      <c r="O224" s="31">
        <f>COUNTIF(B224:H224,"D")</f>
        <v>0</v>
      </c>
      <c r="P224" s="31">
        <f>COUNTIF(B224:H224,"WO")</f>
        <v>4</v>
      </c>
      <c r="R224" s="30" t="s">
        <v>11</v>
      </c>
      <c r="S224" s="30">
        <f>COUNTIF(B221:B251,"EL")</f>
        <v>0</v>
      </c>
      <c r="T224" s="30">
        <f>COUNTIF(C221:C251,"EL")</f>
        <v>0</v>
      </c>
      <c r="U224" s="30">
        <f>COUNTIF(D221:D251,"EL")</f>
        <v>0</v>
      </c>
      <c r="V224" s="30">
        <f>COUNTIF(E221:E251,"EL")</f>
        <v>0</v>
      </c>
      <c r="W224" s="30">
        <f>COUNTIF(F221:F251,"EL")</f>
        <v>0</v>
      </c>
      <c r="X224" s="30">
        <f>COUNTIF(G221:G251,"EL")</f>
        <v>6</v>
      </c>
      <c r="Y224" s="30">
        <f t="shared" ref="Y224" si="16">COUNTIF(H221:H251,"EL")</f>
        <v>2</v>
      </c>
    </row>
    <row r="225" spans="1:25" ht="15.75" x14ac:dyDescent="0.3">
      <c r="A225" s="37">
        <v>43317</v>
      </c>
      <c r="B225" s="1" t="s">
        <v>5</v>
      </c>
      <c r="C225" s="39"/>
      <c r="D225" s="1" t="s">
        <v>7</v>
      </c>
      <c r="E225" s="1" t="s">
        <v>5</v>
      </c>
      <c r="F225" s="1" t="s">
        <v>5</v>
      </c>
      <c r="G225" s="1" t="s">
        <v>8</v>
      </c>
      <c r="H225" s="1" t="s">
        <v>5</v>
      </c>
      <c r="I225" s="1"/>
      <c r="J225" s="1"/>
      <c r="K225" s="1"/>
      <c r="L225" s="31">
        <f>COUNTIF(B225:H225,"A")</f>
        <v>1</v>
      </c>
      <c r="M225" s="31">
        <f>COUNTIF(B225:H225,"C")</f>
        <v>1</v>
      </c>
      <c r="N225" s="31">
        <f>COUNTIF(B225:H225,"NX")</f>
        <v>0</v>
      </c>
      <c r="O225" s="31">
        <f>COUNTIF(B225:H225,"D")</f>
        <v>0</v>
      </c>
      <c r="P225" s="31">
        <f>COUNTIF(B225:H225,"WO")</f>
        <v>4</v>
      </c>
      <c r="R225" s="30" t="s">
        <v>8</v>
      </c>
      <c r="S225" s="30">
        <f>COUNTIF(B221:B251,"A")</f>
        <v>7</v>
      </c>
      <c r="T225" s="30">
        <f>COUNTIF(C221:C251,"A")</f>
        <v>0</v>
      </c>
      <c r="U225" s="30">
        <f>COUNTIF(D221:D251,"A")</f>
        <v>6</v>
      </c>
      <c r="V225" s="30">
        <f>COUNTIF(E221:E251,"A")</f>
        <v>3</v>
      </c>
      <c r="W225" s="30">
        <f>COUNTIF(F221:F251,"A")</f>
        <v>7</v>
      </c>
      <c r="X225" s="30">
        <f>COUNTIF(G221:G251,"A")</f>
        <v>4</v>
      </c>
      <c r="Y225" s="30">
        <f t="shared" ref="Y225" si="17">COUNTIF(H221:H251,"A")</f>
        <v>4</v>
      </c>
    </row>
    <row r="226" spans="1:25" ht="15.75" x14ac:dyDescent="0.3">
      <c r="A226" s="32">
        <v>43318</v>
      </c>
      <c r="B226" s="4" t="s">
        <v>7</v>
      </c>
      <c r="C226" s="31"/>
      <c r="D226" s="4" t="s">
        <v>5</v>
      </c>
      <c r="E226" s="4" t="s">
        <v>6</v>
      </c>
      <c r="F226" s="4" t="s">
        <v>5</v>
      </c>
      <c r="G226" s="4" t="s">
        <v>8</v>
      </c>
      <c r="H226" s="4" t="s">
        <v>6</v>
      </c>
      <c r="I226" s="4"/>
      <c r="J226" s="4"/>
      <c r="K226" s="4"/>
      <c r="L226" s="31">
        <f>COUNTIF(B226:H226,"A")</f>
        <v>1</v>
      </c>
      <c r="M226" s="31">
        <f>COUNTIF(B226:H226,"C")</f>
        <v>1</v>
      </c>
      <c r="N226" s="31">
        <f>COUNTIF(B226:H226,"NX")</f>
        <v>0</v>
      </c>
      <c r="O226" s="31">
        <f>COUNTIF(B226:H226,"D")</f>
        <v>2</v>
      </c>
      <c r="P226" s="31">
        <f>COUNTIF(B226:H226,"WO")</f>
        <v>2</v>
      </c>
      <c r="R226" s="30" t="s">
        <v>7</v>
      </c>
      <c r="S226" s="30">
        <f>COUNTIF(B221:B251,"C")</f>
        <v>12</v>
      </c>
      <c r="T226" s="30">
        <f>COUNTIF(C221:C251,"C")</f>
        <v>0</v>
      </c>
      <c r="U226" s="30">
        <f>COUNTIF(D221:D251,"C")</f>
        <v>8</v>
      </c>
      <c r="V226" s="30">
        <f>COUNTIF(E221:E251,"C")</f>
        <v>7</v>
      </c>
      <c r="W226" s="30">
        <f>COUNTIF(F221:F251,"C")</f>
        <v>6</v>
      </c>
      <c r="X226" s="30">
        <f>COUNTIF(G221:G251,"C")</f>
        <v>8</v>
      </c>
      <c r="Y226" s="30">
        <f t="shared" ref="Y226" si="18">COUNTIF(H221:H251,"C")</f>
        <v>9</v>
      </c>
    </row>
    <row r="227" spans="1:25" ht="15.75" x14ac:dyDescent="0.3">
      <c r="A227" s="32">
        <v>43319</v>
      </c>
      <c r="B227" s="4" t="s">
        <v>7</v>
      </c>
      <c r="C227" s="31"/>
      <c r="D227" s="4" t="s">
        <v>8</v>
      </c>
      <c r="E227" s="4" t="s">
        <v>6</v>
      </c>
      <c r="F227" s="4" t="s">
        <v>7</v>
      </c>
      <c r="G227" s="4" t="s">
        <v>11</v>
      </c>
      <c r="H227" s="4" t="s">
        <v>6</v>
      </c>
      <c r="I227" s="4"/>
      <c r="J227" s="4"/>
      <c r="K227" s="4"/>
      <c r="L227" s="31">
        <f>COUNTIF(B227:H227,"A")</f>
        <v>1</v>
      </c>
      <c r="M227" s="31">
        <f>COUNTIF(B227:H227,"C")</f>
        <v>2</v>
      </c>
      <c r="N227" s="31">
        <f>COUNTIF(B227:H227,"NX")</f>
        <v>0</v>
      </c>
      <c r="O227" s="31">
        <f>COUNTIF(B227:H227,"D")</f>
        <v>2</v>
      </c>
      <c r="P227" s="31">
        <f>COUNTIF(B227:H227,"WO")</f>
        <v>0</v>
      </c>
      <c r="R227" s="52" t="s">
        <v>17</v>
      </c>
      <c r="S227" s="30">
        <f>COUNTIF(B221:B251,"NX")</f>
        <v>2</v>
      </c>
      <c r="T227" s="30">
        <f>COUNTIF(C221:C251,"NX")</f>
        <v>0</v>
      </c>
      <c r="U227" s="30">
        <f>COUNTIF(D221:D251,"NX")</f>
        <v>0</v>
      </c>
      <c r="V227" s="30">
        <f>COUNTIF(E221:E251,"NX")</f>
        <v>4</v>
      </c>
      <c r="W227" s="30">
        <f>COUNTIF(F221:F251,"NX")</f>
        <v>0</v>
      </c>
      <c r="X227" s="30">
        <f>COUNTIF(G221:G251,"NX")</f>
        <v>0</v>
      </c>
      <c r="Y227" s="30">
        <f t="shared" ref="Y227" si="19">COUNTIF(H221:H251,"NX")</f>
        <v>1</v>
      </c>
    </row>
    <row r="228" spans="1:25" ht="15.75" x14ac:dyDescent="0.3">
      <c r="A228" s="50">
        <v>43320</v>
      </c>
      <c r="B228" s="51" t="s">
        <v>5</v>
      </c>
      <c r="C228" s="42"/>
      <c r="D228" s="51" t="s">
        <v>8</v>
      </c>
      <c r="E228" s="51" t="s">
        <v>6</v>
      </c>
      <c r="F228" s="51" t="s">
        <v>7</v>
      </c>
      <c r="G228" s="51" t="s">
        <v>11</v>
      </c>
      <c r="H228" s="51" t="s">
        <v>6</v>
      </c>
      <c r="I228" s="51"/>
      <c r="J228" s="51"/>
      <c r="K228" s="51"/>
      <c r="L228" s="31">
        <f>COUNTIF(B228:H228,"A")</f>
        <v>1</v>
      </c>
      <c r="M228" s="31">
        <f>COUNTIF(B228:H228,"C")</f>
        <v>1</v>
      </c>
      <c r="N228" s="31">
        <f>COUNTIF(B228:H228,"NX")</f>
        <v>0</v>
      </c>
      <c r="O228" s="31">
        <f>COUNTIF(B228:H228,"D")</f>
        <v>2</v>
      </c>
      <c r="P228" s="31">
        <f>COUNTIF(B228:H228,"WO")</f>
        <v>1</v>
      </c>
      <c r="R228" s="52" t="s">
        <v>6</v>
      </c>
      <c r="S228" s="30">
        <f>COUNTIF(B221:B251,"D")</f>
        <v>0</v>
      </c>
      <c r="T228" s="30">
        <f>COUNTIF(C221:C251,"D")</f>
        <v>0</v>
      </c>
      <c r="U228" s="30">
        <f>COUNTIF(D221:D251,"D")</f>
        <v>7</v>
      </c>
      <c r="V228" s="30">
        <f>COUNTIF(E221:E251,"D")</f>
        <v>8</v>
      </c>
      <c r="W228" s="30">
        <f>COUNTIF(F221:F251,"D")</f>
        <v>8</v>
      </c>
      <c r="X228" s="30">
        <f>COUNTIF(G221:G251,"D")</f>
        <v>3</v>
      </c>
      <c r="Y228" s="30">
        <f t="shared" ref="Y228" si="20">COUNTIF(H221:H251,"D")</f>
        <v>5</v>
      </c>
    </row>
    <row r="229" spans="1:25" ht="15.75" x14ac:dyDescent="0.3">
      <c r="A229" s="50">
        <v>43321</v>
      </c>
      <c r="B229" s="51" t="s">
        <v>5</v>
      </c>
      <c r="C229" s="42"/>
      <c r="D229" s="51" t="s">
        <v>8</v>
      </c>
      <c r="E229" s="51" t="s">
        <v>6</v>
      </c>
      <c r="F229" s="51" t="s">
        <v>5</v>
      </c>
      <c r="G229" s="51" t="s">
        <v>11</v>
      </c>
      <c r="H229" s="51" t="s">
        <v>6</v>
      </c>
      <c r="I229" s="51"/>
      <c r="J229" s="51"/>
      <c r="K229" s="51"/>
      <c r="L229" s="31">
        <f>COUNTIF(B229:H229,"A")</f>
        <v>1</v>
      </c>
      <c r="M229" s="31">
        <f>COUNTIF(B229:H229,"C")</f>
        <v>0</v>
      </c>
      <c r="N229" s="31">
        <f>COUNTIF(B229:H229,"NX")</f>
        <v>0</v>
      </c>
      <c r="O229" s="31">
        <f>COUNTIF(B229:H229,"D")</f>
        <v>2</v>
      </c>
      <c r="P229" s="31">
        <f>COUNTIF(B229:H229,"WO")</f>
        <v>2</v>
      </c>
    </row>
    <row r="230" spans="1:25" ht="15.75" x14ac:dyDescent="0.3">
      <c r="A230" s="32">
        <v>43322</v>
      </c>
      <c r="B230" s="4" t="s">
        <v>7</v>
      </c>
      <c r="C230" s="31"/>
      <c r="D230" s="4" t="s">
        <v>8</v>
      </c>
      <c r="E230" s="4" t="s">
        <v>6</v>
      </c>
      <c r="F230" s="4" t="s">
        <v>5</v>
      </c>
      <c r="G230" s="4" t="s">
        <v>5</v>
      </c>
      <c r="H230" s="4" t="s">
        <v>17</v>
      </c>
      <c r="I230" s="4"/>
      <c r="J230" s="4"/>
      <c r="K230" s="4"/>
      <c r="L230" s="31">
        <f>COUNTIF(B230:H230,"A")</f>
        <v>1</v>
      </c>
      <c r="M230" s="31">
        <f>COUNTIF(B230:H230,"C")</f>
        <v>1</v>
      </c>
      <c r="N230" s="31">
        <f>COUNTIF(B230:H230,"NX")</f>
        <v>1</v>
      </c>
      <c r="O230" s="31">
        <f>COUNTIF(B230:H230,"D")</f>
        <v>1</v>
      </c>
      <c r="P230" s="31">
        <f>COUNTIF(B230:H230,"WO")</f>
        <v>2</v>
      </c>
    </row>
    <row r="231" spans="1:25" ht="15.75" x14ac:dyDescent="0.3">
      <c r="A231" s="37">
        <v>43323</v>
      </c>
      <c r="B231" s="1" t="s">
        <v>7</v>
      </c>
      <c r="C231" s="39"/>
      <c r="D231" s="1" t="s">
        <v>5</v>
      </c>
      <c r="E231" s="1" t="s">
        <v>5</v>
      </c>
      <c r="F231" s="1" t="s">
        <v>8</v>
      </c>
      <c r="G231" s="1" t="s">
        <v>5</v>
      </c>
      <c r="H231" s="1" t="s">
        <v>5</v>
      </c>
      <c r="I231" s="1"/>
      <c r="J231" s="1"/>
      <c r="K231" s="1"/>
      <c r="L231" s="31">
        <f>COUNTIF(B231:H231,"A")</f>
        <v>1</v>
      </c>
      <c r="M231" s="31">
        <f>COUNTIF(B231:H231,"C")</f>
        <v>1</v>
      </c>
      <c r="N231" s="31">
        <f>COUNTIF(B231:H231,"NX")</f>
        <v>0</v>
      </c>
      <c r="O231" s="31">
        <f>COUNTIF(B231:H231,"D")</f>
        <v>0</v>
      </c>
      <c r="P231" s="31">
        <f>COUNTIF(B231:H231,"WO")</f>
        <v>4</v>
      </c>
    </row>
    <row r="232" spans="1:25" ht="15.75" x14ac:dyDescent="0.3">
      <c r="A232" s="37">
        <v>43324</v>
      </c>
      <c r="B232" s="1" t="s">
        <v>5</v>
      </c>
      <c r="C232" s="39"/>
      <c r="D232" s="1" t="s">
        <v>5</v>
      </c>
      <c r="E232" s="1" t="s">
        <v>5</v>
      </c>
      <c r="F232" s="1" t="s">
        <v>7</v>
      </c>
      <c r="G232" s="1" t="s">
        <v>8</v>
      </c>
      <c r="H232" s="1" t="s">
        <v>5</v>
      </c>
      <c r="I232" s="1"/>
      <c r="J232" s="1"/>
      <c r="K232" s="1"/>
      <c r="L232" s="31">
        <f>COUNTIF(B232:H232,"A")</f>
        <v>1</v>
      </c>
      <c r="M232" s="31">
        <f>COUNTIF(B232:H232,"C")</f>
        <v>1</v>
      </c>
      <c r="N232" s="31">
        <f>COUNTIF(B232:H232,"NX")</f>
        <v>0</v>
      </c>
      <c r="O232" s="31">
        <f>COUNTIF(B232:H232,"D")</f>
        <v>0</v>
      </c>
      <c r="P232" s="31">
        <f>COUNTIF(B232:H232,"WO")</f>
        <v>4</v>
      </c>
    </row>
    <row r="233" spans="1:25" ht="15.75" x14ac:dyDescent="0.3">
      <c r="A233" s="50">
        <v>43325</v>
      </c>
      <c r="B233" s="51" t="s">
        <v>17</v>
      </c>
      <c r="C233" s="42"/>
      <c r="D233" s="51" t="s">
        <v>6</v>
      </c>
      <c r="E233" s="51" t="s">
        <v>7</v>
      </c>
      <c r="F233" s="51" t="s">
        <v>8</v>
      </c>
      <c r="G233" s="51" t="s">
        <v>7</v>
      </c>
      <c r="H233" s="51" t="s">
        <v>7</v>
      </c>
      <c r="I233" s="51"/>
      <c r="J233" s="51"/>
      <c r="K233" s="51"/>
      <c r="L233" s="31">
        <f>COUNTIF(B233:H233,"A")</f>
        <v>1</v>
      </c>
      <c r="M233" s="31">
        <f>COUNTIF(B233:H233,"C")</f>
        <v>3</v>
      </c>
      <c r="N233" s="31">
        <f>COUNTIF(B233:H233,"NX")</f>
        <v>1</v>
      </c>
      <c r="O233" s="31">
        <f>COUNTIF(B233:H233,"D")</f>
        <v>1</v>
      </c>
      <c r="P233" s="31">
        <f>COUNTIF(B233:H233,"WO")</f>
        <v>0</v>
      </c>
    </row>
    <row r="234" spans="1:25" ht="15.75" x14ac:dyDescent="0.3">
      <c r="A234" s="32">
        <v>43326</v>
      </c>
      <c r="B234" s="4" t="s">
        <v>17</v>
      </c>
      <c r="C234" s="31"/>
      <c r="D234" s="4" t="s">
        <v>6</v>
      </c>
      <c r="E234" s="4" t="s">
        <v>5</v>
      </c>
      <c r="F234" s="4" t="s">
        <v>8</v>
      </c>
      <c r="G234" s="4" t="s">
        <v>5</v>
      </c>
      <c r="H234" s="4" t="s">
        <v>7</v>
      </c>
      <c r="I234" s="4"/>
      <c r="J234" s="4"/>
      <c r="K234" s="4"/>
      <c r="L234" s="31">
        <f>COUNTIF(B234:H234,"A")</f>
        <v>1</v>
      </c>
      <c r="M234" s="31">
        <f>COUNTIF(B234:H234,"C")</f>
        <v>1</v>
      </c>
      <c r="N234" s="31">
        <f>COUNTIF(B234:H234,"NX")</f>
        <v>1</v>
      </c>
      <c r="O234" s="31">
        <f>COUNTIF(B234:H234,"D")</f>
        <v>1</v>
      </c>
      <c r="P234" s="31">
        <f>COUNTIF(B234:H234,"WO")</f>
        <v>2</v>
      </c>
    </row>
    <row r="235" spans="1:25" ht="15.75" x14ac:dyDescent="0.3">
      <c r="A235" s="37">
        <v>43327</v>
      </c>
      <c r="B235" s="1" t="s">
        <v>5</v>
      </c>
      <c r="C235" s="39"/>
      <c r="D235" s="1" t="s">
        <v>6</v>
      </c>
      <c r="E235" s="1" t="s">
        <v>7</v>
      </c>
      <c r="F235" s="1" t="s">
        <v>8</v>
      </c>
      <c r="G235" s="1" t="s">
        <v>5</v>
      </c>
      <c r="H235" s="1" t="s">
        <v>7</v>
      </c>
      <c r="I235" s="1"/>
      <c r="J235" s="1"/>
      <c r="K235" s="1"/>
      <c r="L235" s="31">
        <f>COUNTIF(B235:H235,"A")</f>
        <v>1</v>
      </c>
      <c r="M235" s="31">
        <f>COUNTIF(B235:H235,"C")</f>
        <v>2</v>
      </c>
      <c r="N235" s="31">
        <f>COUNTIF(B235:H235,"NX")</f>
        <v>0</v>
      </c>
      <c r="O235" s="31">
        <f>COUNTIF(B235:H235,"D")</f>
        <v>1</v>
      </c>
      <c r="P235" s="31">
        <f>COUNTIF(B235:H235,"WO")</f>
        <v>2</v>
      </c>
    </row>
    <row r="236" spans="1:25" ht="15.75" x14ac:dyDescent="0.3">
      <c r="A236" s="50">
        <v>43328</v>
      </c>
      <c r="B236" s="51" t="s">
        <v>8</v>
      </c>
      <c r="C236" s="42"/>
      <c r="D236" s="51" t="s">
        <v>6</v>
      </c>
      <c r="E236" s="51" t="s">
        <v>7</v>
      </c>
      <c r="F236" s="51" t="s">
        <v>5</v>
      </c>
      <c r="G236" s="51" t="s">
        <v>11</v>
      </c>
      <c r="H236" s="51" t="s">
        <v>7</v>
      </c>
      <c r="I236" s="51"/>
      <c r="J236" s="51"/>
      <c r="K236" s="51"/>
      <c r="L236" s="31">
        <f>COUNTIF(B236:H236,"A")</f>
        <v>1</v>
      </c>
      <c r="M236" s="31">
        <f>COUNTIF(B236:H236,"C")</f>
        <v>2</v>
      </c>
      <c r="N236" s="31">
        <f>COUNTIF(B236:H236,"NX")</f>
        <v>0</v>
      </c>
      <c r="O236" s="31">
        <f>COUNTIF(B236:H236,"D")</f>
        <v>1</v>
      </c>
      <c r="P236" s="31">
        <f>COUNTIF(B236:H236,"WO")</f>
        <v>1</v>
      </c>
    </row>
    <row r="237" spans="1:25" ht="15.75" x14ac:dyDescent="0.3">
      <c r="A237" s="50">
        <v>43329</v>
      </c>
      <c r="B237" s="51" t="s">
        <v>8</v>
      </c>
      <c r="C237" s="42"/>
      <c r="D237" s="51" t="s">
        <v>6</v>
      </c>
      <c r="E237" s="51" t="s">
        <v>7</v>
      </c>
      <c r="F237" s="51" t="s">
        <v>7</v>
      </c>
      <c r="G237" s="51" t="s">
        <v>7</v>
      </c>
      <c r="H237" s="51" t="s">
        <v>5</v>
      </c>
      <c r="I237" s="51"/>
      <c r="J237" s="51"/>
      <c r="K237" s="51"/>
      <c r="L237" s="31">
        <f>COUNTIF(B237:H237,"A")</f>
        <v>1</v>
      </c>
      <c r="M237" s="31">
        <f>COUNTIF(B237:H237,"C")</f>
        <v>3</v>
      </c>
      <c r="N237" s="31">
        <f>COUNTIF(B237:H237,"NX")</f>
        <v>0</v>
      </c>
      <c r="O237" s="31">
        <f>COUNTIF(B237:H237,"D")</f>
        <v>1</v>
      </c>
      <c r="P237" s="31">
        <f>COUNTIF(B237:H237,"WO")</f>
        <v>1</v>
      </c>
    </row>
    <row r="238" spans="1:25" ht="15.75" x14ac:dyDescent="0.3">
      <c r="A238" s="37">
        <v>43330</v>
      </c>
      <c r="B238" s="1" t="s">
        <v>5</v>
      </c>
      <c r="C238" s="39"/>
      <c r="D238" s="1" t="s">
        <v>5</v>
      </c>
      <c r="E238" s="1" t="s">
        <v>5</v>
      </c>
      <c r="F238" s="1" t="s">
        <v>7</v>
      </c>
      <c r="G238" s="1" t="s">
        <v>5</v>
      </c>
      <c r="H238" s="1" t="s">
        <v>8</v>
      </c>
      <c r="I238" s="1"/>
      <c r="J238" s="1"/>
      <c r="K238" s="1"/>
      <c r="L238" s="31">
        <f>COUNTIF(B238:H238,"A")</f>
        <v>1</v>
      </c>
      <c r="M238" s="31">
        <f>COUNTIF(B238:H238,"C")</f>
        <v>1</v>
      </c>
      <c r="N238" s="31">
        <f>COUNTIF(B238:H238,"NX")</f>
        <v>0</v>
      </c>
      <c r="O238" s="31">
        <f>COUNTIF(B238:H238,"D")</f>
        <v>0</v>
      </c>
      <c r="P238" s="31">
        <f>COUNTIF(B238:H238,"WO")</f>
        <v>4</v>
      </c>
    </row>
    <row r="239" spans="1:25" ht="15.75" x14ac:dyDescent="0.3">
      <c r="A239" s="37">
        <v>43331</v>
      </c>
      <c r="B239" s="1" t="s">
        <v>5</v>
      </c>
      <c r="C239" s="39"/>
      <c r="D239" s="1" t="s">
        <v>5</v>
      </c>
      <c r="E239" s="1" t="s">
        <v>5</v>
      </c>
      <c r="F239" s="1" t="s">
        <v>7</v>
      </c>
      <c r="G239" s="1" t="s">
        <v>5</v>
      </c>
      <c r="H239" s="1" t="s">
        <v>8</v>
      </c>
      <c r="I239" s="1"/>
      <c r="J239" s="1"/>
      <c r="K239" s="1"/>
      <c r="L239" s="31">
        <f>COUNTIF(B239:H239,"A")</f>
        <v>1</v>
      </c>
      <c r="M239" s="31">
        <f>COUNTIF(B239:H239,"C")</f>
        <v>1</v>
      </c>
      <c r="N239" s="31">
        <f>COUNTIF(B239:H239,"NX")</f>
        <v>0</v>
      </c>
      <c r="O239" s="31">
        <f>COUNTIF(B239:H239,"D")</f>
        <v>0</v>
      </c>
      <c r="P239" s="31">
        <f>COUNTIF(B239:H239,"WO")</f>
        <v>4</v>
      </c>
    </row>
    <row r="240" spans="1:25" ht="15.75" x14ac:dyDescent="0.3">
      <c r="A240" s="50">
        <v>43332</v>
      </c>
      <c r="B240" s="51" t="s">
        <v>8</v>
      </c>
      <c r="C240" s="42"/>
      <c r="D240" s="51" t="s">
        <v>6</v>
      </c>
      <c r="E240" s="51" t="s">
        <v>17</v>
      </c>
      <c r="F240" s="51" t="s">
        <v>5</v>
      </c>
      <c r="G240" s="51" t="s">
        <v>7</v>
      </c>
      <c r="H240" s="51" t="s">
        <v>7</v>
      </c>
      <c r="I240" s="51"/>
      <c r="J240" s="51"/>
      <c r="K240" s="51"/>
      <c r="L240" s="31">
        <f>COUNTIF(B240:H240,"A")</f>
        <v>1</v>
      </c>
      <c r="M240" s="31">
        <f>COUNTIF(B240:H240,"C")</f>
        <v>2</v>
      </c>
      <c r="N240" s="31">
        <f>COUNTIF(B240:H240,"NX")</f>
        <v>1</v>
      </c>
      <c r="O240" s="31">
        <f>COUNTIF(B240:H240,"D")</f>
        <v>1</v>
      </c>
      <c r="P240" s="31">
        <f>COUNTIF(B240:H240,"WO")</f>
        <v>1</v>
      </c>
    </row>
    <row r="241" spans="1:25" ht="15.75" x14ac:dyDescent="0.3">
      <c r="A241" s="50">
        <v>43333</v>
      </c>
      <c r="B241" s="51" t="s">
        <v>8</v>
      </c>
      <c r="C241" s="42"/>
      <c r="D241" s="51" t="s">
        <v>6</v>
      </c>
      <c r="E241" s="51" t="s">
        <v>17</v>
      </c>
      <c r="F241" s="51" t="s">
        <v>5</v>
      </c>
      <c r="G241" s="51" t="s">
        <v>7</v>
      </c>
      <c r="H241" s="51" t="s">
        <v>7</v>
      </c>
      <c r="I241" s="51"/>
      <c r="J241" s="51"/>
      <c r="K241" s="51"/>
      <c r="L241" s="31">
        <f>COUNTIF(B241:H241,"A")</f>
        <v>1</v>
      </c>
      <c r="M241" s="31">
        <f>COUNTIF(B241:H241,"C")</f>
        <v>2</v>
      </c>
      <c r="N241" s="31">
        <f>COUNTIF(B241:H241,"NX")</f>
        <v>1</v>
      </c>
      <c r="O241" s="31">
        <f>COUNTIF(B241:H241,"D")</f>
        <v>1</v>
      </c>
      <c r="P241" s="31">
        <f>COUNTIF(B241:H241,"WO")</f>
        <v>1</v>
      </c>
    </row>
    <row r="242" spans="1:25" ht="15.75" x14ac:dyDescent="0.3">
      <c r="A242" s="37">
        <v>43334</v>
      </c>
      <c r="B242" s="1" t="s">
        <v>8</v>
      </c>
      <c r="C242" s="39"/>
      <c r="D242" s="1" t="s">
        <v>5</v>
      </c>
      <c r="E242" s="1" t="s">
        <v>17</v>
      </c>
      <c r="F242" s="1" t="s">
        <v>6</v>
      </c>
      <c r="G242" s="1" t="s">
        <v>7</v>
      </c>
      <c r="H242" s="1" t="s">
        <v>7</v>
      </c>
      <c r="I242" s="1"/>
      <c r="J242" s="1"/>
      <c r="K242" s="1"/>
      <c r="L242" s="31">
        <f>COUNTIF(B242:H242,"A")</f>
        <v>1</v>
      </c>
      <c r="M242" s="31">
        <f>COUNTIF(B242:H242,"C")</f>
        <v>2</v>
      </c>
      <c r="N242" s="31">
        <f>COUNTIF(B242:H242,"NX")</f>
        <v>1</v>
      </c>
      <c r="O242" s="31">
        <f>COUNTIF(B242:H242,"D")</f>
        <v>1</v>
      </c>
      <c r="P242" s="31">
        <f>COUNTIF(B242:H242,"WO")</f>
        <v>1</v>
      </c>
    </row>
    <row r="243" spans="1:25" ht="15.75" x14ac:dyDescent="0.3">
      <c r="A243" s="32">
        <v>43335</v>
      </c>
      <c r="B243" s="4" t="s">
        <v>8</v>
      </c>
      <c r="C243" s="31"/>
      <c r="D243" s="4" t="s">
        <v>7</v>
      </c>
      <c r="E243" s="4" t="s">
        <v>17</v>
      </c>
      <c r="F243" s="4" t="s">
        <v>6</v>
      </c>
      <c r="G243" s="4" t="s">
        <v>11</v>
      </c>
      <c r="H243" s="4" t="s">
        <v>5</v>
      </c>
      <c r="I243" s="4"/>
      <c r="J243" s="4"/>
      <c r="K243" s="4"/>
      <c r="L243" s="31">
        <f>COUNTIF(B243:H243,"A")</f>
        <v>1</v>
      </c>
      <c r="M243" s="31">
        <f>COUNTIF(B243:H243,"C")</f>
        <v>1</v>
      </c>
      <c r="N243" s="31">
        <f>COUNTIF(B243:H243,"NX")</f>
        <v>1</v>
      </c>
      <c r="O243" s="31">
        <f>COUNTIF(B243:H243,"D")</f>
        <v>1</v>
      </c>
      <c r="P243" s="31">
        <f>COUNTIF(B243:H243,"WO")</f>
        <v>1</v>
      </c>
    </row>
    <row r="244" spans="1:25" ht="15.75" x14ac:dyDescent="0.3">
      <c r="A244" s="50">
        <v>43336</v>
      </c>
      <c r="B244" s="51" t="s">
        <v>8</v>
      </c>
      <c r="C244" s="42"/>
      <c r="D244" s="51" t="s">
        <v>7</v>
      </c>
      <c r="E244" s="51" t="s">
        <v>5</v>
      </c>
      <c r="F244" s="51" t="s">
        <v>6</v>
      </c>
      <c r="G244" s="51" t="s">
        <v>7</v>
      </c>
      <c r="H244" s="51" t="s">
        <v>5</v>
      </c>
      <c r="I244" s="51"/>
      <c r="J244" s="51"/>
      <c r="K244" s="51"/>
      <c r="L244" s="31">
        <f>COUNTIF(B244:H244,"A")</f>
        <v>1</v>
      </c>
      <c r="M244" s="31">
        <f>COUNTIF(B244:H244,"C")</f>
        <v>2</v>
      </c>
      <c r="N244" s="31">
        <f>COUNTIF(B244:H244,"NX")</f>
        <v>0</v>
      </c>
      <c r="O244" s="31">
        <f>COUNTIF(B244:H244,"D")</f>
        <v>1</v>
      </c>
      <c r="P244" s="31">
        <f>COUNTIF(B244:H244,"WO")</f>
        <v>2</v>
      </c>
    </row>
    <row r="245" spans="1:25" ht="15.75" x14ac:dyDescent="0.3">
      <c r="A245" s="37">
        <v>43337</v>
      </c>
      <c r="B245" s="1" t="s">
        <v>5</v>
      </c>
      <c r="C245" s="39"/>
      <c r="D245" s="1" t="s">
        <v>5</v>
      </c>
      <c r="E245" s="1" t="s">
        <v>7</v>
      </c>
      <c r="F245" s="1" t="s">
        <v>5</v>
      </c>
      <c r="G245" s="1" t="s">
        <v>5</v>
      </c>
      <c r="H245" s="1" t="s">
        <v>8</v>
      </c>
      <c r="I245" s="1"/>
      <c r="J245" s="1"/>
      <c r="K245" s="1"/>
      <c r="L245" s="31">
        <f>COUNTIF(B245:H245,"A")</f>
        <v>1</v>
      </c>
      <c r="M245" s="31">
        <f>COUNTIF(B245:H245,"C")</f>
        <v>1</v>
      </c>
      <c r="N245" s="31">
        <f>COUNTIF(B245:H245,"NX")</f>
        <v>0</v>
      </c>
      <c r="O245" s="31">
        <f>COUNTIF(B245:H245,"D")</f>
        <v>0</v>
      </c>
      <c r="P245" s="31">
        <f>COUNTIF(B245:H245,"WO")</f>
        <v>4</v>
      </c>
    </row>
    <row r="246" spans="1:25" ht="15.75" x14ac:dyDescent="0.3">
      <c r="A246" s="37">
        <v>43338</v>
      </c>
      <c r="B246" s="1" t="s">
        <v>5</v>
      </c>
      <c r="C246" s="39"/>
      <c r="D246" s="1" t="s">
        <v>5</v>
      </c>
      <c r="E246" s="1" t="s">
        <v>7</v>
      </c>
      <c r="F246" s="1" t="s">
        <v>5</v>
      </c>
      <c r="G246" s="1" t="s">
        <v>5</v>
      </c>
      <c r="H246" s="1" t="s">
        <v>8</v>
      </c>
      <c r="I246" s="1"/>
      <c r="J246" s="1"/>
      <c r="K246" s="1"/>
      <c r="L246" s="31">
        <f>COUNTIF(B246:H246,"A")</f>
        <v>1</v>
      </c>
      <c r="M246" s="31">
        <f>COUNTIF(B246:H246,"C")</f>
        <v>1</v>
      </c>
      <c r="N246" s="31">
        <f>COUNTIF(B246:H246,"NX")</f>
        <v>0</v>
      </c>
      <c r="O246" s="31">
        <f>COUNTIF(B246:H246,"D")</f>
        <v>0</v>
      </c>
      <c r="P246" s="31">
        <f>COUNTIF(B246:H246,"WO")</f>
        <v>4</v>
      </c>
    </row>
    <row r="247" spans="1:25" ht="15.75" x14ac:dyDescent="0.3">
      <c r="A247" s="32">
        <v>43339</v>
      </c>
      <c r="B247" s="4" t="s">
        <v>7</v>
      </c>
      <c r="C247" s="31"/>
      <c r="D247" s="4" t="s">
        <v>8</v>
      </c>
      <c r="E247" s="4" t="s">
        <v>7</v>
      </c>
      <c r="F247" s="4" t="s">
        <v>6</v>
      </c>
      <c r="G247" s="4" t="s">
        <v>5</v>
      </c>
      <c r="H247" s="4" t="s">
        <v>7</v>
      </c>
      <c r="I247" s="4"/>
      <c r="J247" s="4"/>
      <c r="K247" s="4"/>
      <c r="L247" s="31">
        <f>COUNTIF(B247:H247,"A")</f>
        <v>1</v>
      </c>
      <c r="M247" s="31">
        <f>COUNTIF(B247:H247,"C")</f>
        <v>3</v>
      </c>
      <c r="N247" s="31">
        <f>COUNTIF(B247:H247,"NX")</f>
        <v>0</v>
      </c>
      <c r="O247" s="31">
        <f>COUNTIF(B247:H247,"D")</f>
        <v>1</v>
      </c>
      <c r="P247" s="31">
        <f>COUNTIF(B247:H247,"WO")</f>
        <v>1</v>
      </c>
    </row>
    <row r="248" spans="1:25" ht="15.75" x14ac:dyDescent="0.3">
      <c r="A248" s="50">
        <v>43340</v>
      </c>
      <c r="B248" s="51" t="s">
        <v>7</v>
      </c>
      <c r="C248" s="42"/>
      <c r="D248" s="51" t="s">
        <v>8</v>
      </c>
      <c r="E248" s="51" t="s">
        <v>5</v>
      </c>
      <c r="F248" s="51" t="s">
        <v>6</v>
      </c>
      <c r="G248" s="51" t="s">
        <v>11</v>
      </c>
      <c r="H248" s="51" t="s">
        <v>7</v>
      </c>
      <c r="I248" s="51"/>
      <c r="J248" s="51"/>
      <c r="K248" s="51"/>
      <c r="L248" s="31">
        <f>COUNTIF(B248:H248,"A")</f>
        <v>1</v>
      </c>
      <c r="M248" s="31">
        <f>COUNTIF(B248:H248,"C")</f>
        <v>2</v>
      </c>
      <c r="N248" s="31">
        <f>COUNTIF(B248:H248,"NX")</f>
        <v>0</v>
      </c>
      <c r="O248" s="31">
        <f>COUNTIF(B248:H248,"D")</f>
        <v>1</v>
      </c>
      <c r="P248" s="31">
        <f>COUNTIF(B248:H248,"WO")</f>
        <v>1</v>
      </c>
    </row>
    <row r="249" spans="1:25" ht="15.75" x14ac:dyDescent="0.3">
      <c r="A249" s="50">
        <v>43341</v>
      </c>
      <c r="B249" s="51" t="s">
        <v>7</v>
      </c>
      <c r="C249" s="42"/>
      <c r="D249" s="51" t="s">
        <v>5</v>
      </c>
      <c r="E249" s="51" t="s">
        <v>8</v>
      </c>
      <c r="F249" s="51" t="s">
        <v>6</v>
      </c>
      <c r="G249" s="51" t="s">
        <v>6</v>
      </c>
      <c r="H249" s="51" t="s">
        <v>5</v>
      </c>
      <c r="I249" s="51"/>
      <c r="J249" s="51"/>
      <c r="K249" s="51"/>
      <c r="L249" s="31">
        <f>COUNTIF(B249:H249,"A")</f>
        <v>1</v>
      </c>
      <c r="M249" s="31">
        <f>COUNTIF(B249:H249,"C")</f>
        <v>1</v>
      </c>
      <c r="N249" s="31">
        <f>COUNTIF(B249:H249,"NX")</f>
        <v>0</v>
      </c>
      <c r="O249" s="31">
        <f>COUNTIF(B249:H249,"D")</f>
        <v>2</v>
      </c>
      <c r="P249" s="31">
        <f>COUNTIF(B249:H249,"WO")</f>
        <v>2</v>
      </c>
    </row>
    <row r="250" spans="1:25" ht="15.75" x14ac:dyDescent="0.3">
      <c r="A250" s="32">
        <v>43342</v>
      </c>
      <c r="B250" s="4" t="s">
        <v>7</v>
      </c>
      <c r="C250" s="31"/>
      <c r="D250" s="4" t="s">
        <v>7</v>
      </c>
      <c r="E250" s="4" t="s">
        <v>8</v>
      </c>
      <c r="F250" s="4" t="s">
        <v>6</v>
      </c>
      <c r="G250" s="4" t="s">
        <v>6</v>
      </c>
      <c r="H250" s="4" t="s">
        <v>5</v>
      </c>
      <c r="I250" s="4"/>
      <c r="J250" s="4"/>
      <c r="K250" s="4"/>
      <c r="L250" s="31">
        <f>COUNTIF(B250:H250,"A")</f>
        <v>1</v>
      </c>
      <c r="M250" s="31">
        <f>COUNTIF(B250:H250,"C")</f>
        <v>2</v>
      </c>
      <c r="N250" s="31">
        <f>COUNTIF(B250:H250,"NX")</f>
        <v>0</v>
      </c>
      <c r="O250" s="31">
        <f>COUNTIF(B250:H250,"D")</f>
        <v>2</v>
      </c>
      <c r="P250" s="31">
        <f>COUNTIF(B250:H250,"WO")</f>
        <v>1</v>
      </c>
    </row>
    <row r="251" spans="1:25" ht="15.75" x14ac:dyDescent="0.3">
      <c r="A251" s="32">
        <v>43343</v>
      </c>
      <c r="B251" s="4" t="s">
        <v>7</v>
      </c>
      <c r="C251" s="31"/>
      <c r="D251" s="4" t="s">
        <v>7</v>
      </c>
      <c r="E251" s="4" t="s">
        <v>8</v>
      </c>
      <c r="F251" s="4" t="s">
        <v>6</v>
      </c>
      <c r="G251" s="4" t="s">
        <v>6</v>
      </c>
      <c r="H251" s="4" t="s">
        <v>5</v>
      </c>
      <c r="I251" s="4"/>
      <c r="J251" s="4"/>
      <c r="K251" s="4"/>
      <c r="L251" s="31">
        <f>COUNTIF(B251:H251,"A")</f>
        <v>1</v>
      </c>
      <c r="M251" s="31">
        <f>COUNTIF(B251:H251,"C")</f>
        <v>2</v>
      </c>
      <c r="N251" s="31">
        <f>COUNTIF(B251:H251,"NX")</f>
        <v>0</v>
      </c>
      <c r="O251" s="31">
        <f>COUNTIF(B251:H251,"D")</f>
        <v>2</v>
      </c>
      <c r="P251" s="31">
        <f>COUNTIF(B251:H251,"WO")</f>
        <v>1</v>
      </c>
    </row>
    <row r="252" spans="1:25" ht="15.75" x14ac:dyDescent="0.3">
      <c r="A252" s="44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</row>
    <row r="253" spans="1:25" ht="15.75" x14ac:dyDescent="0.3">
      <c r="A253" s="37">
        <v>43344</v>
      </c>
      <c r="B253" s="1" t="s">
        <v>5</v>
      </c>
      <c r="C253" s="39"/>
      <c r="D253" s="1" t="s">
        <v>7</v>
      </c>
      <c r="E253" s="1" t="s">
        <v>5</v>
      </c>
      <c r="F253" s="1" t="s">
        <v>5</v>
      </c>
      <c r="G253" s="1" t="s">
        <v>5</v>
      </c>
      <c r="H253" s="1" t="s">
        <v>8</v>
      </c>
      <c r="I253" s="1"/>
      <c r="J253" s="1"/>
      <c r="K253" s="1"/>
      <c r="L253" s="31">
        <f>COUNTIF(B253:H253,"A")</f>
        <v>1</v>
      </c>
      <c r="M253" s="31">
        <f>COUNTIF(B253:H253,"C")</f>
        <v>1</v>
      </c>
      <c r="N253" s="31">
        <f>COUNTIF(B253:H253,"NX")</f>
        <v>0</v>
      </c>
      <c r="O253" s="31">
        <f>COUNTIF(B253:H253,"D")</f>
        <v>0</v>
      </c>
      <c r="P253" s="31">
        <f>COUNTIF(B253:H253,"WO")</f>
        <v>4</v>
      </c>
      <c r="R253" s="86">
        <v>43361</v>
      </c>
      <c r="S253" s="86"/>
      <c r="T253" s="86"/>
      <c r="U253" s="86"/>
      <c r="V253" s="86"/>
      <c r="W253" s="86"/>
      <c r="X253" s="86"/>
      <c r="Y253" s="86"/>
    </row>
    <row r="254" spans="1:25" ht="15.75" x14ac:dyDescent="0.3">
      <c r="A254" s="37">
        <v>43345</v>
      </c>
      <c r="B254" s="1" t="s">
        <v>5</v>
      </c>
      <c r="C254" s="39"/>
      <c r="D254" s="1" t="s">
        <v>7</v>
      </c>
      <c r="E254" s="1" t="s">
        <v>5</v>
      </c>
      <c r="F254" s="1" t="s">
        <v>5</v>
      </c>
      <c r="G254" s="1" t="s">
        <v>5</v>
      </c>
      <c r="H254" s="1" t="s">
        <v>8</v>
      </c>
      <c r="I254" s="1"/>
      <c r="J254" s="1"/>
      <c r="K254" s="1"/>
      <c r="L254" s="31">
        <f>COUNTIF(B254:H254,"A")</f>
        <v>1</v>
      </c>
      <c r="M254" s="31">
        <f>COUNTIF(B254:H254,"C")</f>
        <v>1</v>
      </c>
      <c r="N254" s="31">
        <f>COUNTIF(B254:H254,"NX")</f>
        <v>0</v>
      </c>
      <c r="O254" s="31">
        <f>COUNTIF(B254:H254,"D")</f>
        <v>0</v>
      </c>
      <c r="P254" s="31">
        <f>COUNTIF(B254:H254,"WO")</f>
        <v>4</v>
      </c>
      <c r="R254" s="30"/>
      <c r="S254" s="24" t="s">
        <v>1</v>
      </c>
      <c r="T254" s="24" t="s">
        <v>2</v>
      </c>
      <c r="U254" s="24" t="s">
        <v>3</v>
      </c>
      <c r="V254" s="24" t="s">
        <v>4</v>
      </c>
      <c r="W254" s="24" t="s">
        <v>9</v>
      </c>
      <c r="X254" s="24" t="s">
        <v>10</v>
      </c>
      <c r="Y254" s="24" t="s">
        <v>13</v>
      </c>
    </row>
    <row r="255" spans="1:25" ht="15.75" x14ac:dyDescent="0.3">
      <c r="A255" s="32">
        <v>43346</v>
      </c>
      <c r="B255" s="4" t="s">
        <v>11</v>
      </c>
      <c r="C255" s="31"/>
      <c r="D255" s="4" t="s">
        <v>5</v>
      </c>
      <c r="E255" s="4" t="s">
        <v>6</v>
      </c>
      <c r="F255" s="4" t="s">
        <v>8</v>
      </c>
      <c r="G255" s="4" t="s">
        <v>7</v>
      </c>
      <c r="H255" s="4" t="s">
        <v>7</v>
      </c>
      <c r="I255" s="4"/>
      <c r="J255" s="4"/>
      <c r="K255" s="4"/>
      <c r="L255" s="31">
        <f>COUNTIF(B255:H255,"A")</f>
        <v>1</v>
      </c>
      <c r="M255" s="31">
        <f>COUNTIF(B255:H255,"C")</f>
        <v>2</v>
      </c>
      <c r="N255" s="31">
        <f>COUNTIF(B255:H255,"NX")</f>
        <v>0</v>
      </c>
      <c r="O255" s="31">
        <f>COUNTIF(B255:H255,"D")</f>
        <v>1</v>
      </c>
      <c r="P255" s="31">
        <f>COUNTIF(B255:H255,"WO")</f>
        <v>1</v>
      </c>
      <c r="R255" s="30" t="s">
        <v>12</v>
      </c>
      <c r="S255" s="30">
        <f>COUNTIF(B253:B282,"WO")</f>
        <v>11</v>
      </c>
      <c r="T255" s="30">
        <f>COUNTIF(C253:C283,"WO")</f>
        <v>0</v>
      </c>
      <c r="U255" s="30">
        <f>COUNTIF(D253:D282,"WO")</f>
        <v>11</v>
      </c>
      <c r="V255" s="30">
        <f>COUNTIF(E253:E282,"WO")</f>
        <v>11</v>
      </c>
      <c r="W255" s="30">
        <f>COUNTIF(F253:F282,"WO")</f>
        <v>11</v>
      </c>
      <c r="X255" s="30">
        <f>COUNTIF(G253:G282,"WO")</f>
        <v>11</v>
      </c>
      <c r="Y255" s="30">
        <f t="shared" ref="Y255" si="21">COUNTIF(H253:H282,"WO")</f>
        <v>10</v>
      </c>
    </row>
    <row r="256" spans="1:25" ht="15.75" x14ac:dyDescent="0.3">
      <c r="A256" s="32">
        <v>43347</v>
      </c>
      <c r="B256" s="4" t="s">
        <v>11</v>
      </c>
      <c r="C256" s="31"/>
      <c r="D256" s="4" t="s">
        <v>5</v>
      </c>
      <c r="E256" s="4" t="s">
        <v>6</v>
      </c>
      <c r="F256" s="4" t="s">
        <v>8</v>
      </c>
      <c r="G256" s="4" t="s">
        <v>7</v>
      </c>
      <c r="H256" s="4" t="s">
        <v>7</v>
      </c>
      <c r="I256" s="4"/>
      <c r="J256" s="4"/>
      <c r="K256" s="4"/>
      <c r="L256" s="31">
        <f>COUNTIF(B256:H256,"A")</f>
        <v>1</v>
      </c>
      <c r="M256" s="31">
        <f>COUNTIF(B256:H256,"C")</f>
        <v>2</v>
      </c>
      <c r="N256" s="31">
        <f>COUNTIF(B256:H256,"NX")</f>
        <v>0</v>
      </c>
      <c r="O256" s="31">
        <f>COUNTIF(B256:H256,"D")</f>
        <v>1</v>
      </c>
      <c r="P256" s="31">
        <f>COUNTIF(B256:H256,"WO")</f>
        <v>1</v>
      </c>
      <c r="R256" s="30" t="s">
        <v>11</v>
      </c>
      <c r="S256" s="30">
        <f>COUNTIF(B253:B282,"EL")</f>
        <v>2</v>
      </c>
      <c r="T256" s="30">
        <f>COUNTIF(C253:C282,"EL")</f>
        <v>0</v>
      </c>
      <c r="U256" s="30">
        <f>COUNTIF(D253:D282,"EL")</f>
        <v>0</v>
      </c>
      <c r="V256" s="30">
        <f>COUNTIF(E253:E282,"EL")</f>
        <v>0</v>
      </c>
      <c r="W256" s="30">
        <f>COUNTIF(F253:F282,"EL")</f>
        <v>2</v>
      </c>
      <c r="X256" s="30">
        <f>COUNTIF(G253:G282,"EL")</f>
        <v>2</v>
      </c>
      <c r="Y256" s="30">
        <f t="shared" ref="Y256" si="22">COUNTIF(H253:H282,"EL")</f>
        <v>0</v>
      </c>
    </row>
    <row r="257" spans="1:25" ht="15.75" x14ac:dyDescent="0.3">
      <c r="A257" s="50">
        <v>43348</v>
      </c>
      <c r="B257" s="51" t="s">
        <v>7</v>
      </c>
      <c r="C257" s="42"/>
      <c r="D257" s="51" t="s">
        <v>8</v>
      </c>
      <c r="E257" s="51" t="s">
        <v>6</v>
      </c>
      <c r="F257" s="51" t="s">
        <v>7</v>
      </c>
      <c r="G257" s="51" t="s">
        <v>7</v>
      </c>
      <c r="H257" s="4" t="s">
        <v>17</v>
      </c>
      <c r="I257" s="4"/>
      <c r="J257" s="4"/>
      <c r="K257" s="4"/>
      <c r="L257" s="31">
        <f>COUNTIF(B257:H257,"A")</f>
        <v>1</v>
      </c>
      <c r="M257" s="31">
        <f>COUNTIF(B257:H257,"C")</f>
        <v>3</v>
      </c>
      <c r="N257" s="31">
        <f>COUNTIF(B257:H257,"NX")</f>
        <v>1</v>
      </c>
      <c r="O257" s="31">
        <f>COUNTIF(B257:H257,"D")</f>
        <v>1</v>
      </c>
      <c r="P257" s="31">
        <f>COUNTIF(B257:H257,"WO")</f>
        <v>0</v>
      </c>
      <c r="R257" s="30" t="s">
        <v>8</v>
      </c>
      <c r="S257" s="30">
        <f>COUNTIF(B253:B282,"A")</f>
        <v>8</v>
      </c>
      <c r="T257" s="30">
        <f>COUNTIF(C253:C282,"A")</f>
        <v>0</v>
      </c>
      <c r="U257" s="30">
        <f>COUNTIF(D253:D282,"A")</f>
        <v>4</v>
      </c>
      <c r="V257" s="30">
        <f>COUNTIF(E253:E282,"A")</f>
        <v>4</v>
      </c>
      <c r="W257" s="30">
        <f>COUNTIF(F253:F282,"A")</f>
        <v>4</v>
      </c>
      <c r="X257" s="30">
        <f>COUNTIF(G253:G282,"A")</f>
        <v>5</v>
      </c>
      <c r="Y257" s="30">
        <f t="shared" ref="Y257" si="23">COUNTIF(H253:H282,"A")</f>
        <v>6</v>
      </c>
    </row>
    <row r="258" spans="1:25" ht="15.75" x14ac:dyDescent="0.3">
      <c r="A258" s="50">
        <v>43349</v>
      </c>
      <c r="B258" s="51" t="s">
        <v>7</v>
      </c>
      <c r="C258" s="42"/>
      <c r="D258" s="51" t="s">
        <v>8</v>
      </c>
      <c r="E258" s="51" t="s">
        <v>6</v>
      </c>
      <c r="F258" s="51" t="s">
        <v>7</v>
      </c>
      <c r="G258" s="51" t="s">
        <v>7</v>
      </c>
      <c r="H258" s="51" t="s">
        <v>17</v>
      </c>
      <c r="I258" s="51"/>
      <c r="J258" s="51"/>
      <c r="K258" s="51"/>
      <c r="L258" s="31">
        <f>COUNTIF(B258:H258,"A")</f>
        <v>1</v>
      </c>
      <c r="M258" s="31">
        <f>COUNTIF(B258:H258,"C")</f>
        <v>3</v>
      </c>
      <c r="N258" s="31">
        <f>COUNTIF(B258:H258,"NX")</f>
        <v>1</v>
      </c>
      <c r="O258" s="31">
        <f>COUNTIF(B258:H258,"D")</f>
        <v>1</v>
      </c>
      <c r="P258" s="31">
        <f>COUNTIF(B258:H258,"WO")</f>
        <v>0</v>
      </c>
      <c r="R258" s="30" t="s">
        <v>7</v>
      </c>
      <c r="S258" s="30">
        <f>COUNTIF(B253:B282,"C")</f>
        <v>7</v>
      </c>
      <c r="T258" s="30">
        <f>COUNTIF(C253:C282,"C")</f>
        <v>0</v>
      </c>
      <c r="U258" s="30">
        <f>COUNTIF(D253:D282,"C")</f>
        <v>8</v>
      </c>
      <c r="V258" s="30">
        <f>COUNTIF(E253:E282,"C")</f>
        <v>4</v>
      </c>
      <c r="W258" s="30">
        <f>COUNTIF(F253:F282,"C")</f>
        <v>5</v>
      </c>
      <c r="X258" s="30">
        <f>COUNTIF(G253:G282,"C")</f>
        <v>12</v>
      </c>
      <c r="Y258" s="30">
        <f t="shared" ref="Y258" si="24">COUNTIF(H253:H282,"C")</f>
        <v>10</v>
      </c>
    </row>
    <row r="259" spans="1:25" ht="15.75" x14ac:dyDescent="0.3">
      <c r="A259" s="32">
        <v>43350</v>
      </c>
      <c r="B259" s="4" t="s">
        <v>7</v>
      </c>
      <c r="C259" s="31"/>
      <c r="D259" s="4" t="s">
        <v>8</v>
      </c>
      <c r="E259" s="4" t="s">
        <v>6</v>
      </c>
      <c r="F259" s="4" t="s">
        <v>7</v>
      </c>
      <c r="G259" s="4" t="s">
        <v>5</v>
      </c>
      <c r="H259" s="4" t="s">
        <v>5</v>
      </c>
      <c r="I259" s="4"/>
      <c r="J259" s="4"/>
      <c r="K259" s="4"/>
      <c r="L259" s="31">
        <f>COUNTIF(B259:H259,"A")</f>
        <v>1</v>
      </c>
      <c r="M259" s="31">
        <f>COUNTIF(B259:H259,"C")</f>
        <v>2</v>
      </c>
      <c r="N259" s="31">
        <f>COUNTIF(B259:H259,"NX")</f>
        <v>0</v>
      </c>
      <c r="O259" s="31">
        <f>COUNTIF(B259:H259,"D")</f>
        <v>1</v>
      </c>
      <c r="P259" s="31">
        <f>COUNTIF(B259:H259,"WO")</f>
        <v>2</v>
      </c>
      <c r="R259" s="52" t="s">
        <v>17</v>
      </c>
      <c r="S259" s="30">
        <f>COUNTIF(B253:B282,"NX")</f>
        <v>2</v>
      </c>
      <c r="T259" s="30">
        <f>COUNTIF(C253:C282,"NX")</f>
        <v>0</v>
      </c>
      <c r="U259" s="30">
        <f>COUNTIF(D253:D282,"NX")</f>
        <v>2</v>
      </c>
      <c r="V259" s="30">
        <f>COUNTIF(E253:E282,"NX")</f>
        <v>0</v>
      </c>
      <c r="W259" s="30">
        <f>COUNTIF(F253:F282,"NX")</f>
        <v>3</v>
      </c>
      <c r="X259" s="30">
        <f>COUNTIF(G253:G282,"NX")</f>
        <v>0</v>
      </c>
      <c r="Y259" s="30">
        <f t="shared" ref="Y259" si="25">COUNTIF(H253:H282,"NX")</f>
        <v>2</v>
      </c>
    </row>
    <row r="260" spans="1:25" ht="15.75" x14ac:dyDescent="0.3">
      <c r="A260" s="37">
        <v>43351</v>
      </c>
      <c r="B260" s="1" t="s">
        <v>5</v>
      </c>
      <c r="C260" s="39"/>
      <c r="D260" s="1" t="s">
        <v>5</v>
      </c>
      <c r="E260" s="1" t="s">
        <v>5</v>
      </c>
      <c r="F260" s="1" t="s">
        <v>5</v>
      </c>
      <c r="G260" s="1" t="s">
        <v>7</v>
      </c>
      <c r="H260" s="1" t="s">
        <v>8</v>
      </c>
      <c r="I260" s="1"/>
      <c r="J260" s="1"/>
      <c r="K260" s="1"/>
      <c r="L260" s="31">
        <f>COUNTIF(B260:H260,"A")</f>
        <v>1</v>
      </c>
      <c r="M260" s="31">
        <f>COUNTIF(B260:H260,"C")</f>
        <v>1</v>
      </c>
      <c r="N260" s="31">
        <f>COUNTIF(B260:H260,"NX")</f>
        <v>0</v>
      </c>
      <c r="O260" s="31">
        <f>COUNTIF(B260:H260,"D")</f>
        <v>0</v>
      </c>
      <c r="P260" s="31">
        <f>COUNTIF(B260:H260,"WO")</f>
        <v>4</v>
      </c>
      <c r="R260" s="52" t="s">
        <v>6</v>
      </c>
      <c r="S260" s="30">
        <f>COUNTIF(B253:B282,"D")</f>
        <v>0</v>
      </c>
      <c r="T260" s="30">
        <f>COUNTIF(C253:C282,"D")</f>
        <v>0</v>
      </c>
      <c r="U260" s="30">
        <f>COUNTIF(D253:D282,"D")</f>
        <v>5</v>
      </c>
      <c r="V260" s="30">
        <f>COUNTIF(E253:E282,"D")</f>
        <v>10</v>
      </c>
      <c r="W260" s="30">
        <f>COUNTIF(F253:F282,"D")</f>
        <v>5</v>
      </c>
      <c r="X260" s="30">
        <f>COUNTIF(G253:G282,"D")</f>
        <v>0</v>
      </c>
      <c r="Y260" s="30">
        <f t="shared" ref="Y260" si="26">COUNTIF(H253:H282,"D")</f>
        <v>0</v>
      </c>
    </row>
    <row r="261" spans="1:25" ht="15.75" x14ac:dyDescent="0.3">
      <c r="A261" s="37">
        <v>43352</v>
      </c>
      <c r="B261" s="1" t="s">
        <v>5</v>
      </c>
      <c r="C261" s="39"/>
      <c r="D261" s="1" t="s">
        <v>5</v>
      </c>
      <c r="E261" s="1" t="s">
        <v>8</v>
      </c>
      <c r="F261" s="1" t="s">
        <v>5</v>
      </c>
      <c r="G261" s="1" t="s">
        <v>7</v>
      </c>
      <c r="H261" s="1" t="s">
        <v>8</v>
      </c>
      <c r="I261" s="1"/>
      <c r="J261" s="1"/>
      <c r="K261" s="1"/>
      <c r="L261" s="31">
        <f>COUNTIF(B261:H261,"A")</f>
        <v>2</v>
      </c>
      <c r="M261" s="31">
        <f>COUNTIF(B261:H261,"C")</f>
        <v>1</v>
      </c>
      <c r="N261" s="31">
        <f>COUNTIF(B261:H261,"NX")</f>
        <v>0</v>
      </c>
      <c r="O261" s="31">
        <f>COUNTIF(B261:H261,"D")</f>
        <v>0</v>
      </c>
      <c r="P261" s="31">
        <f>COUNTIF(B261:H261,"WO")</f>
        <v>3</v>
      </c>
    </row>
    <row r="262" spans="1:25" ht="15.75" x14ac:dyDescent="0.3">
      <c r="A262" s="50">
        <v>43353</v>
      </c>
      <c r="B262" s="51" t="s">
        <v>8</v>
      </c>
      <c r="C262" s="42"/>
      <c r="D262" s="51" t="s">
        <v>17</v>
      </c>
      <c r="E262" s="51" t="s">
        <v>5</v>
      </c>
      <c r="F262" s="51" t="s">
        <v>6</v>
      </c>
      <c r="G262" s="51" t="s">
        <v>11</v>
      </c>
      <c r="H262" s="51" t="s">
        <v>7</v>
      </c>
      <c r="I262" s="51"/>
      <c r="J262" s="51"/>
      <c r="K262" s="51"/>
      <c r="L262" s="31">
        <f>COUNTIF(B262:H262,"A")</f>
        <v>1</v>
      </c>
      <c r="M262" s="31">
        <f>COUNTIF(B262:H262,"C")</f>
        <v>1</v>
      </c>
      <c r="N262" s="31">
        <f>COUNTIF(B262:H262,"NX")</f>
        <v>1</v>
      </c>
      <c r="O262" s="31">
        <f>COUNTIF(B262:H262,"D")</f>
        <v>1</v>
      </c>
      <c r="P262" s="31">
        <f>COUNTIF(B262:H262,"WO")</f>
        <v>1</v>
      </c>
    </row>
    <row r="263" spans="1:25" ht="15.75" x14ac:dyDescent="0.3">
      <c r="A263" s="32">
        <v>43354</v>
      </c>
      <c r="B263" s="4" t="s">
        <v>8</v>
      </c>
      <c r="C263" s="31"/>
      <c r="D263" s="4" t="s">
        <v>17</v>
      </c>
      <c r="E263" s="4" t="s">
        <v>5</v>
      </c>
      <c r="F263" s="4" t="s">
        <v>6</v>
      </c>
      <c r="G263" s="4" t="s">
        <v>7</v>
      </c>
      <c r="H263" s="4" t="s">
        <v>7</v>
      </c>
      <c r="I263" s="4"/>
      <c r="J263" s="4"/>
      <c r="K263" s="4"/>
      <c r="L263" s="31">
        <f>COUNTIF(B263:H263,"A")</f>
        <v>1</v>
      </c>
      <c r="M263" s="31">
        <f>COUNTIF(B263:H263,"C")</f>
        <v>2</v>
      </c>
      <c r="N263" s="31">
        <f>COUNTIF(B263:H263,"NX")</f>
        <v>1</v>
      </c>
      <c r="O263" s="31">
        <f>COUNTIF(B263:H263,"D")</f>
        <v>1</v>
      </c>
      <c r="P263" s="31">
        <f>COUNTIF(B263:H263,"WO")</f>
        <v>1</v>
      </c>
    </row>
    <row r="264" spans="1:25" ht="15.75" x14ac:dyDescent="0.3">
      <c r="A264" s="32">
        <v>43355</v>
      </c>
      <c r="B264" s="4" t="s">
        <v>8</v>
      </c>
      <c r="C264" s="31"/>
      <c r="D264" s="4" t="s">
        <v>5</v>
      </c>
      <c r="E264" s="4" t="s">
        <v>6</v>
      </c>
      <c r="F264" s="4" t="s">
        <v>11</v>
      </c>
      <c r="G264" s="4" t="s">
        <v>5</v>
      </c>
      <c r="H264" s="4" t="s">
        <v>7</v>
      </c>
      <c r="I264" s="4"/>
      <c r="J264" s="4"/>
      <c r="K264" s="4"/>
      <c r="L264" s="31">
        <f>COUNTIF(B264:H264,"A")</f>
        <v>1</v>
      </c>
      <c r="M264" s="31">
        <f>COUNTIF(B264:H264,"C")</f>
        <v>1</v>
      </c>
      <c r="N264" s="31">
        <f>COUNTIF(B264:H264,"NX")</f>
        <v>0</v>
      </c>
      <c r="O264" s="31">
        <f>COUNTIF(B264:H264,"D")</f>
        <v>1</v>
      </c>
      <c r="P264" s="31">
        <f>COUNTIF(B264:H264,"WO")</f>
        <v>2</v>
      </c>
    </row>
    <row r="265" spans="1:25" ht="15.75" x14ac:dyDescent="0.3">
      <c r="A265" s="37">
        <v>43356</v>
      </c>
      <c r="B265" s="1" t="s">
        <v>5</v>
      </c>
      <c r="C265" s="39"/>
      <c r="D265" s="1" t="s">
        <v>7</v>
      </c>
      <c r="E265" s="1" t="s">
        <v>6</v>
      </c>
      <c r="F265" s="1" t="s">
        <v>5</v>
      </c>
      <c r="G265" s="1" t="s">
        <v>5</v>
      </c>
      <c r="H265" s="1" t="s">
        <v>8</v>
      </c>
      <c r="I265" s="1"/>
      <c r="J265" s="1"/>
      <c r="K265" s="1"/>
      <c r="L265" s="31">
        <f>COUNTIF(B265:H265,"A")</f>
        <v>1</v>
      </c>
      <c r="M265" s="31">
        <f>COUNTIF(B265:H265,"C")</f>
        <v>1</v>
      </c>
      <c r="N265" s="31">
        <f>COUNTIF(B265:H265,"NX")</f>
        <v>0</v>
      </c>
      <c r="O265" s="31">
        <f>COUNTIF(B265:H265,"D")</f>
        <v>1</v>
      </c>
      <c r="P265" s="31">
        <f>COUNTIF(B265:H265,"WO")</f>
        <v>3</v>
      </c>
    </row>
    <row r="266" spans="1:25" ht="15.75" x14ac:dyDescent="0.3">
      <c r="A266" s="50">
        <v>43357</v>
      </c>
      <c r="B266" s="51" t="s">
        <v>5</v>
      </c>
      <c r="C266" s="42"/>
      <c r="D266" s="51" t="s">
        <v>7</v>
      </c>
      <c r="E266" s="51" t="s">
        <v>6</v>
      </c>
      <c r="F266" s="51" t="s">
        <v>5</v>
      </c>
      <c r="G266" s="51" t="s">
        <v>5</v>
      </c>
      <c r="H266" s="51" t="s">
        <v>8</v>
      </c>
      <c r="I266" s="51"/>
      <c r="J266" s="51"/>
      <c r="K266" s="51"/>
      <c r="L266" s="31">
        <f>COUNTIF(B266:H266,"A")</f>
        <v>1</v>
      </c>
      <c r="M266" s="31">
        <f>COUNTIF(B266:H266,"C")</f>
        <v>1</v>
      </c>
      <c r="N266" s="31">
        <f>COUNTIF(B266:H266,"NX")</f>
        <v>0</v>
      </c>
      <c r="O266" s="31">
        <f>COUNTIF(B266:H266,"D")</f>
        <v>1</v>
      </c>
      <c r="P266" s="31">
        <f>COUNTIF(B266:H266,"WO")</f>
        <v>3</v>
      </c>
    </row>
    <row r="267" spans="1:25" ht="15.75" x14ac:dyDescent="0.3">
      <c r="A267" s="37">
        <v>43358</v>
      </c>
      <c r="B267" s="1" t="s">
        <v>5</v>
      </c>
      <c r="C267" s="39"/>
      <c r="D267" s="1" t="s">
        <v>7</v>
      </c>
      <c r="E267" s="1" t="s">
        <v>5</v>
      </c>
      <c r="F267" s="1" t="s">
        <v>5</v>
      </c>
      <c r="G267" s="1" t="s">
        <v>8</v>
      </c>
      <c r="H267" s="1" t="s">
        <v>5</v>
      </c>
      <c r="I267" s="1"/>
      <c r="J267" s="1"/>
      <c r="K267" s="1"/>
      <c r="L267" s="31">
        <f>COUNTIF(B267:H267,"A")</f>
        <v>1</v>
      </c>
      <c r="M267" s="31">
        <f>COUNTIF(B267:H267,"C")</f>
        <v>1</v>
      </c>
      <c r="N267" s="31">
        <f>COUNTIF(B267:H267,"NX")</f>
        <v>0</v>
      </c>
      <c r="O267" s="31">
        <f>COUNTIF(B267:H267,"D")</f>
        <v>0</v>
      </c>
      <c r="P267" s="31">
        <f>COUNTIF(B267:H267,"WO")</f>
        <v>4</v>
      </c>
    </row>
    <row r="268" spans="1:25" ht="15.75" x14ac:dyDescent="0.3">
      <c r="A268" s="37">
        <v>43359</v>
      </c>
      <c r="B268" s="1" t="s">
        <v>5</v>
      </c>
      <c r="C268" s="39"/>
      <c r="D268" s="1" t="s">
        <v>7</v>
      </c>
      <c r="E268" s="1" t="s">
        <v>5</v>
      </c>
      <c r="F268" s="1" t="s">
        <v>5</v>
      </c>
      <c r="G268" s="1" t="s">
        <v>8</v>
      </c>
      <c r="H268" s="1" t="s">
        <v>5</v>
      </c>
      <c r="I268" s="1"/>
      <c r="J268" s="1"/>
      <c r="K268" s="1"/>
      <c r="L268" s="31">
        <f>COUNTIF(B268:H268,"A")</f>
        <v>1</v>
      </c>
      <c r="M268" s="31">
        <f>COUNTIF(B268:H268,"C")</f>
        <v>1</v>
      </c>
      <c r="N268" s="31">
        <f>COUNTIF(B268:H268,"NX")</f>
        <v>0</v>
      </c>
      <c r="O268" s="31">
        <f>COUNTIF(B268:H268,"D")</f>
        <v>0</v>
      </c>
      <c r="P268" s="31">
        <f>COUNTIF(B268:H268,"WO")</f>
        <v>4</v>
      </c>
    </row>
    <row r="269" spans="1:25" ht="15.75" x14ac:dyDescent="0.3">
      <c r="A269" s="50">
        <v>43360</v>
      </c>
      <c r="B269" s="51" t="s">
        <v>7</v>
      </c>
      <c r="C269" s="42"/>
      <c r="D269" s="51" t="s">
        <v>5</v>
      </c>
      <c r="E269" s="51" t="s">
        <v>6</v>
      </c>
      <c r="F269" s="51" t="s">
        <v>5</v>
      </c>
      <c r="G269" s="51" t="s">
        <v>8</v>
      </c>
      <c r="H269" s="51" t="s">
        <v>5</v>
      </c>
      <c r="I269" s="51"/>
      <c r="J269" s="51"/>
      <c r="K269" s="51"/>
      <c r="L269" s="31">
        <f>COUNTIF(B269:H269,"A")</f>
        <v>1</v>
      </c>
      <c r="M269" s="31">
        <f>COUNTIF(B269:H269,"C")</f>
        <v>1</v>
      </c>
      <c r="N269" s="31">
        <f>COUNTIF(B269:H269,"NX")</f>
        <v>0</v>
      </c>
      <c r="O269" s="31">
        <f>COUNTIF(B269:H269,"D")</f>
        <v>1</v>
      </c>
      <c r="P269" s="31">
        <f>COUNTIF(B269:H269,"WO")</f>
        <v>3</v>
      </c>
    </row>
    <row r="270" spans="1:25" ht="15.75" x14ac:dyDescent="0.3">
      <c r="A270" s="50">
        <v>43361</v>
      </c>
      <c r="B270" s="51" t="s">
        <v>7</v>
      </c>
      <c r="C270" s="42"/>
      <c r="D270" s="51" t="s">
        <v>8</v>
      </c>
      <c r="E270" s="51" t="s">
        <v>6</v>
      </c>
      <c r="F270" s="51" t="s">
        <v>11</v>
      </c>
      <c r="G270" s="51" t="s">
        <v>11</v>
      </c>
      <c r="H270" s="51" t="s">
        <v>5</v>
      </c>
      <c r="I270" s="51"/>
      <c r="J270" s="51"/>
      <c r="K270" s="51"/>
      <c r="L270" s="31">
        <f>COUNTIF(B270:H270,"A")</f>
        <v>1</v>
      </c>
      <c r="M270" s="31">
        <f>COUNTIF(B270:H270,"C")</f>
        <v>1</v>
      </c>
      <c r="N270" s="31">
        <f>COUNTIF(B270:H270,"NX")</f>
        <v>0</v>
      </c>
      <c r="O270" s="31">
        <f>COUNTIF(B270:H270,"D")</f>
        <v>1</v>
      </c>
      <c r="P270" s="31">
        <f>COUNTIF(B270:H270,"WO")</f>
        <v>1</v>
      </c>
    </row>
    <row r="271" spans="1:25" ht="15.75" x14ac:dyDescent="0.3">
      <c r="A271" s="50">
        <v>43362</v>
      </c>
      <c r="B271" s="51" t="s">
        <v>7</v>
      </c>
      <c r="C271" s="42"/>
      <c r="D271" s="51" t="s">
        <v>7</v>
      </c>
      <c r="E271" s="51" t="s">
        <v>5</v>
      </c>
      <c r="F271" s="51" t="s">
        <v>6</v>
      </c>
      <c r="G271" s="51" t="s">
        <v>8</v>
      </c>
      <c r="H271" s="51" t="s">
        <v>5</v>
      </c>
      <c r="I271" s="51"/>
      <c r="J271" s="51"/>
      <c r="K271" s="51"/>
      <c r="L271" s="31">
        <f>COUNTIF(B271:H271,"A")</f>
        <v>1</v>
      </c>
      <c r="M271" s="31">
        <f>COUNTIF(B271:H271,"C")</f>
        <v>2</v>
      </c>
      <c r="N271" s="31">
        <f>COUNTIF(B271:H271,"NX")</f>
        <v>0</v>
      </c>
      <c r="O271" s="31">
        <f>COUNTIF(B271:H271,"D")</f>
        <v>1</v>
      </c>
      <c r="P271" s="31">
        <f>COUNTIF(B271:H271,"WO")</f>
        <v>2</v>
      </c>
    </row>
    <row r="272" spans="1:25" ht="15.75" x14ac:dyDescent="0.3">
      <c r="A272" s="50">
        <v>43363</v>
      </c>
      <c r="B272" s="51" t="s">
        <v>17</v>
      </c>
      <c r="C272" s="42"/>
      <c r="D272" s="51" t="s">
        <v>7</v>
      </c>
      <c r="E272" s="51" t="s">
        <v>5</v>
      </c>
      <c r="F272" s="51" t="s">
        <v>6</v>
      </c>
      <c r="G272" s="51" t="s">
        <v>8</v>
      </c>
      <c r="H272" s="51" t="s">
        <v>7</v>
      </c>
      <c r="I272" s="51"/>
      <c r="J272" s="51"/>
      <c r="K272" s="51"/>
      <c r="L272" s="31">
        <f>COUNTIF(B272:H272,"A")</f>
        <v>1</v>
      </c>
      <c r="M272" s="31">
        <f>COUNTIF(B272:H272,"C")</f>
        <v>2</v>
      </c>
      <c r="N272" s="31">
        <f>COUNTIF(B272:H272,"NX")</f>
        <v>1</v>
      </c>
      <c r="O272" s="31">
        <f>COUNTIF(B272:H272,"D")</f>
        <v>1</v>
      </c>
      <c r="P272" s="31">
        <f>COUNTIF(B272:H272,"WO")</f>
        <v>1</v>
      </c>
    </row>
    <row r="273" spans="1:25" ht="15.75" x14ac:dyDescent="0.3">
      <c r="A273" s="50">
        <v>43364</v>
      </c>
      <c r="B273" s="51" t="s">
        <v>17</v>
      </c>
      <c r="C273" s="42"/>
      <c r="D273" s="51" t="s">
        <v>5</v>
      </c>
      <c r="E273" s="51" t="s">
        <v>8</v>
      </c>
      <c r="F273" s="51" t="s">
        <v>6</v>
      </c>
      <c r="G273" s="51" t="s">
        <v>7</v>
      </c>
      <c r="H273" s="51" t="s">
        <v>7</v>
      </c>
      <c r="I273" s="51"/>
      <c r="J273" s="51"/>
      <c r="K273" s="51"/>
      <c r="L273" s="31">
        <f>COUNTIF(B273:H273,"A")</f>
        <v>1</v>
      </c>
      <c r="M273" s="31">
        <f>COUNTIF(B273:H273,"C")</f>
        <v>2</v>
      </c>
      <c r="N273" s="31">
        <f>COUNTIF(B273:H273,"NX")</f>
        <v>1</v>
      </c>
      <c r="O273" s="31">
        <f>COUNTIF(B273:H273,"D")</f>
        <v>1</v>
      </c>
      <c r="P273" s="31">
        <f>COUNTIF(B273:H273,"WO")</f>
        <v>1</v>
      </c>
    </row>
    <row r="274" spans="1:25" ht="15.75" x14ac:dyDescent="0.3">
      <c r="A274" s="37">
        <v>43365</v>
      </c>
      <c r="B274" s="1" t="s">
        <v>5</v>
      </c>
      <c r="C274" s="39"/>
      <c r="D274" s="1" t="s">
        <v>5</v>
      </c>
      <c r="E274" s="1" t="s">
        <v>8</v>
      </c>
      <c r="F274" s="1" t="s">
        <v>5</v>
      </c>
      <c r="G274" s="1" t="s">
        <v>5</v>
      </c>
      <c r="H274" s="1" t="s">
        <v>7</v>
      </c>
      <c r="I274" s="1"/>
      <c r="J274" s="1"/>
      <c r="K274" s="1"/>
      <c r="L274" s="31">
        <f>COUNTIF(B274:H274,"A")</f>
        <v>1</v>
      </c>
      <c r="M274" s="31">
        <f>COUNTIF(B274:H274,"C")</f>
        <v>1</v>
      </c>
      <c r="N274" s="31">
        <f>COUNTIF(B274:H274,"NX")</f>
        <v>0</v>
      </c>
      <c r="O274" s="31">
        <f>COUNTIF(B274:H274,"D")</f>
        <v>0</v>
      </c>
      <c r="P274" s="31">
        <f>COUNTIF(B274:H274,"WO")</f>
        <v>4</v>
      </c>
    </row>
    <row r="275" spans="1:25" ht="15.75" x14ac:dyDescent="0.3">
      <c r="A275" s="37">
        <v>43366</v>
      </c>
      <c r="B275" s="1" t="s">
        <v>5</v>
      </c>
      <c r="C275" s="39"/>
      <c r="D275" s="1" t="s">
        <v>5</v>
      </c>
      <c r="E275" s="1" t="s">
        <v>8</v>
      </c>
      <c r="F275" s="1" t="s">
        <v>7</v>
      </c>
      <c r="G275" s="1" t="s">
        <v>5</v>
      </c>
      <c r="H275" s="1" t="s">
        <v>5</v>
      </c>
      <c r="I275" s="1"/>
      <c r="J275" s="1"/>
      <c r="K275" s="1"/>
      <c r="L275" s="31">
        <f>COUNTIF(B275:H275,"A")</f>
        <v>1</v>
      </c>
      <c r="M275" s="31">
        <f>COUNTIF(B275:H275,"C")</f>
        <v>1</v>
      </c>
      <c r="N275" s="31">
        <f>COUNTIF(B275:H275,"NX")</f>
        <v>0</v>
      </c>
      <c r="O275" s="31">
        <f>COUNTIF(B275:H275,"D")</f>
        <v>0</v>
      </c>
      <c r="P275" s="31">
        <f>COUNTIF(B275:H275,"WO")</f>
        <v>4</v>
      </c>
    </row>
    <row r="276" spans="1:25" ht="15.75" x14ac:dyDescent="0.3">
      <c r="A276" s="50">
        <v>43367</v>
      </c>
      <c r="B276" s="51" t="s">
        <v>8</v>
      </c>
      <c r="C276" s="42"/>
      <c r="D276" s="51" t="s">
        <v>6</v>
      </c>
      <c r="E276" s="51" t="s">
        <v>7</v>
      </c>
      <c r="F276" s="51" t="s">
        <v>7</v>
      </c>
      <c r="G276" s="51" t="s">
        <v>5</v>
      </c>
      <c r="H276" s="51" t="s">
        <v>7</v>
      </c>
      <c r="I276" s="51"/>
      <c r="J276" s="51"/>
      <c r="K276" s="51"/>
      <c r="L276" s="31">
        <f>COUNTIF(B276:H276,"A")</f>
        <v>1</v>
      </c>
      <c r="M276" s="31">
        <f>COUNTIF(B276:H276,"C")</f>
        <v>3</v>
      </c>
      <c r="N276" s="31">
        <f>COUNTIF(B276:H276,"NX")</f>
        <v>0</v>
      </c>
      <c r="O276" s="31">
        <f>COUNTIF(B276:H276,"D")</f>
        <v>1</v>
      </c>
      <c r="P276" s="31">
        <f>COUNTIF(B276:H276,"WO")</f>
        <v>1</v>
      </c>
    </row>
    <row r="277" spans="1:25" ht="15.75" x14ac:dyDescent="0.3">
      <c r="A277" s="50">
        <v>43368</v>
      </c>
      <c r="B277" s="51" t="s">
        <v>8</v>
      </c>
      <c r="C277" s="42"/>
      <c r="D277" s="51" t="s">
        <v>6</v>
      </c>
      <c r="E277" s="51" t="s">
        <v>7</v>
      </c>
      <c r="F277" s="51" t="s">
        <v>17</v>
      </c>
      <c r="G277" s="51" t="s">
        <v>7</v>
      </c>
      <c r="H277" s="51" t="s">
        <v>7</v>
      </c>
      <c r="I277" s="51"/>
      <c r="J277" s="51"/>
      <c r="K277" s="51"/>
      <c r="L277" s="31">
        <f>COUNTIF(B277:H277,"A")</f>
        <v>1</v>
      </c>
      <c r="M277" s="31">
        <f>COUNTIF(B277:H277,"C")</f>
        <v>3</v>
      </c>
      <c r="N277" s="31">
        <f>COUNTIF(B277:H277,"NX")</f>
        <v>1</v>
      </c>
      <c r="O277" s="31">
        <f>COUNTIF(B277:H277,"D")</f>
        <v>1</v>
      </c>
      <c r="P277" s="31">
        <f>COUNTIF(B277:H277,"WO")</f>
        <v>0</v>
      </c>
    </row>
    <row r="278" spans="1:25" ht="15.75" x14ac:dyDescent="0.3">
      <c r="A278" s="50">
        <v>43369</v>
      </c>
      <c r="B278" s="51" t="s">
        <v>8</v>
      </c>
      <c r="C278" s="42"/>
      <c r="D278" s="51" t="s">
        <v>6</v>
      </c>
      <c r="E278" s="51" t="s">
        <v>7</v>
      </c>
      <c r="F278" s="51" t="s">
        <v>17</v>
      </c>
      <c r="G278" s="51" t="s">
        <v>7</v>
      </c>
      <c r="H278" s="51" t="s">
        <v>14</v>
      </c>
      <c r="I278" s="51"/>
      <c r="J278" s="51"/>
      <c r="K278" s="51"/>
      <c r="L278" s="31">
        <f>COUNTIF(B278:H278,"A")</f>
        <v>1</v>
      </c>
      <c r="M278" s="31">
        <f>COUNTIF(B278:H278,"C")</f>
        <v>2</v>
      </c>
      <c r="N278" s="31">
        <f>COUNTIF(B278:H278,"NX")</f>
        <v>1</v>
      </c>
      <c r="O278" s="31">
        <f>COUNTIF(B278:H278,"D")</f>
        <v>1</v>
      </c>
      <c r="P278" s="31">
        <f>COUNTIF(B278:H278,"WO")</f>
        <v>0</v>
      </c>
    </row>
    <row r="279" spans="1:25" ht="15.75" x14ac:dyDescent="0.3">
      <c r="A279" s="50">
        <v>43370</v>
      </c>
      <c r="B279" s="51" t="s">
        <v>8</v>
      </c>
      <c r="C279" s="42"/>
      <c r="D279" s="51" t="s">
        <v>6</v>
      </c>
      <c r="E279" s="51" t="s">
        <v>14</v>
      </c>
      <c r="F279" s="51" t="s">
        <v>17</v>
      </c>
      <c r="G279" s="51" t="s">
        <v>7</v>
      </c>
      <c r="H279" s="51" t="s">
        <v>14</v>
      </c>
      <c r="I279" s="51"/>
      <c r="J279" s="51"/>
      <c r="K279" s="51"/>
      <c r="L279" s="31">
        <f>COUNTIF(B279:H279,"A")</f>
        <v>1</v>
      </c>
      <c r="M279" s="31">
        <f>COUNTIF(B279:H279,"C")</f>
        <v>1</v>
      </c>
      <c r="N279" s="31">
        <f>COUNTIF(B279:H279,"NX")</f>
        <v>1</v>
      </c>
      <c r="O279" s="31">
        <f>COUNTIF(B279:H279,"D")</f>
        <v>1</v>
      </c>
      <c r="P279" s="31">
        <f>COUNTIF(B279:H279,"WO")</f>
        <v>0</v>
      </c>
    </row>
    <row r="280" spans="1:25" ht="15.75" x14ac:dyDescent="0.3">
      <c r="A280" s="50">
        <v>43371</v>
      </c>
      <c r="B280" s="51" t="s">
        <v>8</v>
      </c>
      <c r="C280" s="42"/>
      <c r="D280" s="51" t="s">
        <v>6</v>
      </c>
      <c r="E280" s="51" t="s">
        <v>5</v>
      </c>
      <c r="F280" s="51" t="s">
        <v>5</v>
      </c>
      <c r="G280" s="51" t="s">
        <v>7</v>
      </c>
      <c r="H280" s="51" t="s">
        <v>5</v>
      </c>
      <c r="I280" s="51"/>
      <c r="J280" s="51"/>
      <c r="K280" s="51"/>
      <c r="L280" s="31">
        <f>COUNTIF(B280:H280,"A")</f>
        <v>1</v>
      </c>
      <c r="M280" s="31">
        <f>COUNTIF(B280:H280,"C")</f>
        <v>1</v>
      </c>
      <c r="N280" s="31">
        <f>COUNTIF(B280:H280,"NX")</f>
        <v>0</v>
      </c>
      <c r="O280" s="31">
        <f>COUNTIF(B280:H280,"D")</f>
        <v>1</v>
      </c>
      <c r="P280" s="31">
        <f>COUNTIF(B280:H280,"WO")</f>
        <v>3</v>
      </c>
    </row>
    <row r="281" spans="1:25" ht="15.75" x14ac:dyDescent="0.3">
      <c r="A281" s="37">
        <v>43372</v>
      </c>
      <c r="B281" s="1" t="s">
        <v>7</v>
      </c>
      <c r="C281" s="39"/>
      <c r="D281" s="1" t="s">
        <v>5</v>
      </c>
      <c r="E281" s="1" t="s">
        <v>5</v>
      </c>
      <c r="F281" s="1" t="s">
        <v>8</v>
      </c>
      <c r="G281" s="1" t="s">
        <v>5</v>
      </c>
      <c r="H281" s="1" t="s">
        <v>5</v>
      </c>
      <c r="I281" s="1"/>
      <c r="J281" s="1"/>
      <c r="K281" s="1"/>
      <c r="L281" s="31">
        <f>COUNTIF(B281:H281,"A")</f>
        <v>1</v>
      </c>
      <c r="M281" s="31">
        <f>COUNTIF(B281:H281,"C")</f>
        <v>1</v>
      </c>
      <c r="N281" s="31">
        <f>COUNTIF(B281:H281,"NX")</f>
        <v>0</v>
      </c>
      <c r="O281" s="31">
        <f>COUNTIF(B281:H281,"D")</f>
        <v>0</v>
      </c>
      <c r="P281" s="31">
        <f>COUNTIF(B281:H281,"WO")</f>
        <v>4</v>
      </c>
    </row>
    <row r="282" spans="1:25" ht="15.75" x14ac:dyDescent="0.3">
      <c r="A282" s="37">
        <v>43373</v>
      </c>
      <c r="B282" s="1" t="s">
        <v>5</v>
      </c>
      <c r="C282" s="39"/>
      <c r="D282" s="1" t="s">
        <v>5</v>
      </c>
      <c r="E282" s="1" t="s">
        <v>7</v>
      </c>
      <c r="F282" s="1" t="s">
        <v>8</v>
      </c>
      <c r="G282" s="1" t="s">
        <v>5</v>
      </c>
      <c r="H282" s="1" t="s">
        <v>5</v>
      </c>
      <c r="I282" s="1"/>
      <c r="J282" s="1"/>
      <c r="K282" s="1"/>
      <c r="L282" s="31">
        <f>COUNTIF(B282:H282,"A")</f>
        <v>1</v>
      </c>
      <c r="M282" s="31">
        <f>COUNTIF(B282:H282,"C")</f>
        <v>1</v>
      </c>
      <c r="N282" s="31">
        <f>COUNTIF(B282:H282,"NX")</f>
        <v>0</v>
      </c>
      <c r="O282" s="31">
        <f>COUNTIF(B282:H282,"D")</f>
        <v>0</v>
      </c>
      <c r="P282" s="31">
        <f>COUNTIF(B282:H282,"WO")</f>
        <v>4</v>
      </c>
    </row>
    <row r="283" spans="1:25" ht="15.75" x14ac:dyDescent="0.3">
      <c r="A283" s="56"/>
      <c r="B283" s="57"/>
      <c r="C283" s="57"/>
      <c r="D283" s="57"/>
      <c r="E283" s="57"/>
      <c r="F283" s="57"/>
      <c r="G283" s="58"/>
      <c r="H283" s="57"/>
      <c r="I283" s="57"/>
      <c r="J283" s="57"/>
      <c r="K283" s="57"/>
      <c r="L283" s="26"/>
      <c r="M283" s="26"/>
      <c r="N283" s="26"/>
      <c r="O283" s="26"/>
      <c r="P283" s="26"/>
    </row>
    <row r="284" spans="1:25" ht="15.75" x14ac:dyDescent="0.3">
      <c r="A284" s="50">
        <v>43374</v>
      </c>
      <c r="B284" s="51" t="s">
        <v>7</v>
      </c>
      <c r="C284" s="42"/>
      <c r="D284" s="51" t="s">
        <v>5</v>
      </c>
      <c r="E284" s="51" t="s">
        <v>6</v>
      </c>
      <c r="F284" s="51" t="s">
        <v>7</v>
      </c>
      <c r="G284" s="51" t="s">
        <v>8</v>
      </c>
      <c r="H284" s="51" t="s">
        <v>5</v>
      </c>
      <c r="I284" s="51"/>
      <c r="J284" s="51"/>
      <c r="K284" s="51"/>
      <c r="L284" s="31">
        <f>COUNTIF(B284:H284,"A")</f>
        <v>1</v>
      </c>
      <c r="M284" s="31">
        <f>COUNTIF(B284:H284,"C")</f>
        <v>2</v>
      </c>
      <c r="N284" s="31">
        <f>COUNTIF(B284:H284,"NX")</f>
        <v>0</v>
      </c>
      <c r="O284" s="31">
        <f>COUNTIF(B284:H284,"D")</f>
        <v>1</v>
      </c>
      <c r="P284" s="31">
        <f>COUNTIF(B284:H284,"WO")</f>
        <v>2</v>
      </c>
      <c r="R284" s="86">
        <v>43391</v>
      </c>
      <c r="S284" s="86"/>
      <c r="T284" s="86"/>
      <c r="U284" s="86"/>
      <c r="V284" s="86"/>
      <c r="W284" s="86"/>
      <c r="X284" s="86"/>
      <c r="Y284" s="86"/>
    </row>
    <row r="285" spans="1:25" ht="15.75" x14ac:dyDescent="0.3">
      <c r="A285" s="37">
        <v>43375</v>
      </c>
      <c r="B285" s="1" t="s">
        <v>7</v>
      </c>
      <c r="C285" s="39"/>
      <c r="D285" s="1" t="s">
        <v>8</v>
      </c>
      <c r="E285" s="1" t="s">
        <v>6</v>
      </c>
      <c r="F285" s="1" t="s">
        <v>7</v>
      </c>
      <c r="G285" s="1" t="s">
        <v>8</v>
      </c>
      <c r="H285" s="1" t="s">
        <v>5</v>
      </c>
      <c r="I285" s="1"/>
      <c r="J285" s="1"/>
      <c r="K285" s="1"/>
      <c r="L285" s="31">
        <f>COUNTIF(B285:H285,"A")</f>
        <v>2</v>
      </c>
      <c r="M285" s="31">
        <f>COUNTIF(B285:H285,"C")</f>
        <v>2</v>
      </c>
      <c r="N285" s="31">
        <f>COUNTIF(B285:H285,"NX")</f>
        <v>0</v>
      </c>
      <c r="O285" s="31">
        <f>COUNTIF(B285:H285,"D")</f>
        <v>1</v>
      </c>
      <c r="P285" s="31">
        <f>COUNTIF(B285:H285,"WO")</f>
        <v>1</v>
      </c>
      <c r="R285" s="30"/>
      <c r="S285" s="24" t="s">
        <v>1</v>
      </c>
      <c r="T285" s="24" t="s">
        <v>2</v>
      </c>
      <c r="U285" s="24" t="s">
        <v>3</v>
      </c>
      <c r="V285" s="24" t="s">
        <v>4</v>
      </c>
      <c r="W285" s="24" t="s">
        <v>9</v>
      </c>
      <c r="X285" s="24" t="s">
        <v>10</v>
      </c>
      <c r="Y285" s="24" t="s">
        <v>13</v>
      </c>
    </row>
    <row r="286" spans="1:25" ht="15.75" x14ac:dyDescent="0.3">
      <c r="A286" s="50">
        <v>43376</v>
      </c>
      <c r="B286" s="51" t="s">
        <v>7</v>
      </c>
      <c r="C286" s="42"/>
      <c r="D286" s="51" t="s">
        <v>7</v>
      </c>
      <c r="E286" s="51" t="s">
        <v>6</v>
      </c>
      <c r="F286" s="51" t="s">
        <v>7</v>
      </c>
      <c r="G286" s="51" t="s">
        <v>8</v>
      </c>
      <c r="H286" s="51" t="s">
        <v>11</v>
      </c>
      <c r="I286" s="51"/>
      <c r="J286" s="51"/>
      <c r="K286" s="51"/>
      <c r="L286" s="31">
        <f>COUNTIF(B286:H286,"A")</f>
        <v>1</v>
      </c>
      <c r="M286" s="31">
        <f>COUNTIF(B286:H286,"C")</f>
        <v>3</v>
      </c>
      <c r="N286" s="31">
        <f>COUNTIF(B286:H286,"NX")</f>
        <v>0</v>
      </c>
      <c r="O286" s="31">
        <f>COUNTIF(B286:H286,"D")</f>
        <v>1</v>
      </c>
      <c r="P286" s="31">
        <f>COUNTIF(B286:H286,"WO")</f>
        <v>0</v>
      </c>
      <c r="R286" s="30" t="s">
        <v>12</v>
      </c>
      <c r="S286" s="30">
        <f>COUNTIF(B284:C314,"WO")</f>
        <v>9</v>
      </c>
      <c r="T286" s="30">
        <f>COUNTIF(C284:D314,"WO")</f>
        <v>10</v>
      </c>
      <c r="U286" s="30">
        <f>COUNTIF(D284:D314,"WO")</f>
        <v>10</v>
      </c>
      <c r="V286" s="30">
        <f>COUNTIF(E284:E314,"WO")</f>
        <v>9</v>
      </c>
      <c r="W286" s="30">
        <f>COUNTIF(F284:F314,"WO")</f>
        <v>9</v>
      </c>
      <c r="X286" s="30">
        <f>COUNTIF(G284:G314,"WO")</f>
        <v>9</v>
      </c>
      <c r="Y286" s="30">
        <f>COUNTIF(H284:H314,"WO")</f>
        <v>9</v>
      </c>
    </row>
    <row r="287" spans="1:25" ht="15.75" x14ac:dyDescent="0.3">
      <c r="A287" s="50">
        <v>43377</v>
      </c>
      <c r="B287" s="51" t="s">
        <v>7</v>
      </c>
      <c r="C287" s="42"/>
      <c r="D287" s="51" t="s">
        <v>7</v>
      </c>
      <c r="E287" s="51" t="s">
        <v>6</v>
      </c>
      <c r="F287" s="51" t="s">
        <v>7</v>
      </c>
      <c r="G287" s="51" t="s">
        <v>8</v>
      </c>
      <c r="H287" s="51" t="s">
        <v>11</v>
      </c>
      <c r="I287" s="51"/>
      <c r="J287" s="51"/>
      <c r="K287" s="51"/>
      <c r="L287" s="31">
        <f>COUNTIF(B287:H287,"A")</f>
        <v>1</v>
      </c>
      <c r="M287" s="31">
        <f>COUNTIF(B287:H287,"C")</f>
        <v>3</v>
      </c>
      <c r="N287" s="31">
        <f>COUNTIF(B287:H287,"NX")</f>
        <v>0</v>
      </c>
      <c r="O287" s="31">
        <f>COUNTIF(B287:H287,"D")</f>
        <v>1</v>
      </c>
      <c r="P287" s="31">
        <f>COUNTIF(B287:H287,"WO")</f>
        <v>0</v>
      </c>
      <c r="R287" s="30" t="s">
        <v>11</v>
      </c>
      <c r="S287" s="30">
        <f>COUNTIF(B284:C314,"EL")</f>
        <v>4</v>
      </c>
      <c r="T287" s="30">
        <f>COUNTIF(C284:D314,"EL")</f>
        <v>1</v>
      </c>
      <c r="U287" s="30">
        <f>COUNTIF(D284:D314,"EL")</f>
        <v>1</v>
      </c>
      <c r="V287" s="30">
        <f>COUNTIF(E284:E314,"EL")</f>
        <v>0</v>
      </c>
      <c r="W287" s="30">
        <f>COUNTIF(F284:F314,"EL")</f>
        <v>0</v>
      </c>
      <c r="X287" s="30">
        <f>COUNTIF(G284:G314,"EL")</f>
        <v>1</v>
      </c>
      <c r="Y287" s="30">
        <f>COUNTIF(H284:H314,"EL")</f>
        <v>3</v>
      </c>
    </row>
    <row r="288" spans="1:25" ht="15.75" x14ac:dyDescent="0.3">
      <c r="A288" s="50">
        <v>43378</v>
      </c>
      <c r="B288" s="51" t="s">
        <v>7</v>
      </c>
      <c r="C288" s="42"/>
      <c r="D288" s="51" t="s">
        <v>7</v>
      </c>
      <c r="E288" s="51" t="s">
        <v>6</v>
      </c>
      <c r="F288" s="51" t="s">
        <v>5</v>
      </c>
      <c r="G288" s="51" t="s">
        <v>8</v>
      </c>
      <c r="H288" s="51" t="s">
        <v>11</v>
      </c>
      <c r="I288" s="51"/>
      <c r="J288" s="51"/>
      <c r="K288" s="51"/>
      <c r="L288" s="31">
        <f>COUNTIF(B288:H288,"A")</f>
        <v>1</v>
      </c>
      <c r="M288" s="31">
        <f>COUNTIF(B288:H288,"C")</f>
        <v>2</v>
      </c>
      <c r="N288" s="31">
        <f>COUNTIF(B288:H288,"NX")</f>
        <v>0</v>
      </c>
      <c r="O288" s="31">
        <f>COUNTIF(B288:H288,"D")</f>
        <v>1</v>
      </c>
      <c r="P288" s="31">
        <f>COUNTIF(B288:H288,"WO")</f>
        <v>1</v>
      </c>
      <c r="R288" s="30" t="s">
        <v>8</v>
      </c>
      <c r="S288" s="30">
        <f>COUNTIF(B284:C314,"A")</f>
        <v>7</v>
      </c>
      <c r="T288" s="30">
        <f>COUNTIF(C284:C313,"A")</f>
        <v>0</v>
      </c>
      <c r="U288" s="30">
        <f>COUNTIF(D284:D314,"A")</f>
        <v>1</v>
      </c>
      <c r="V288" s="30">
        <f>COUNTIF(E284:E314,"A")</f>
        <v>3</v>
      </c>
      <c r="W288" s="30">
        <f>COUNTIF(F284:F314,"A")</f>
        <v>4</v>
      </c>
      <c r="X288" s="30">
        <f>COUNTIF(G284:G314,"A")</f>
        <v>12</v>
      </c>
      <c r="Y288" s="30">
        <f>COUNTIF(H284:H314,"A")</f>
        <v>5</v>
      </c>
    </row>
    <row r="289" spans="1:25" ht="15.75" x14ac:dyDescent="0.3">
      <c r="A289" s="37">
        <v>43379</v>
      </c>
      <c r="B289" s="1" t="s">
        <v>5</v>
      </c>
      <c r="C289" s="39"/>
      <c r="D289" s="1" t="s">
        <v>7</v>
      </c>
      <c r="E289" s="1" t="s">
        <v>5</v>
      </c>
      <c r="F289" s="1" t="s">
        <v>8</v>
      </c>
      <c r="G289" s="1" t="s">
        <v>5</v>
      </c>
      <c r="H289" s="1" t="s">
        <v>5</v>
      </c>
      <c r="I289" s="1"/>
      <c r="J289" s="1"/>
      <c r="K289" s="1"/>
      <c r="L289" s="31">
        <f>COUNTIF(B289:H289,"A")</f>
        <v>1</v>
      </c>
      <c r="M289" s="31">
        <f>COUNTIF(B289:H289,"C")</f>
        <v>1</v>
      </c>
      <c r="N289" s="31">
        <f>COUNTIF(B289:H289,"NX")</f>
        <v>0</v>
      </c>
      <c r="O289" s="31">
        <f>COUNTIF(B289:H289,"D")</f>
        <v>0</v>
      </c>
      <c r="P289" s="31">
        <f>COUNTIF(B289:H289,"WO")</f>
        <v>4</v>
      </c>
      <c r="R289" s="30" t="s">
        <v>7</v>
      </c>
      <c r="S289" s="30">
        <f>COUNTIF(B284:C314,"C")</f>
        <v>11</v>
      </c>
      <c r="T289" s="30">
        <f>COUNTIF(C284:D314,"C")</f>
        <v>10</v>
      </c>
      <c r="U289" s="30">
        <f>COUNTIF(D284:D314,"C")</f>
        <v>10</v>
      </c>
      <c r="V289" s="30">
        <f>COUNTIF(E284:E314,"C")</f>
        <v>9</v>
      </c>
      <c r="W289" s="30">
        <f>COUNTIF(F284:F314,"C")</f>
        <v>10</v>
      </c>
      <c r="X289" s="30">
        <f>COUNTIF(G284:G314,"C")</f>
        <v>9</v>
      </c>
      <c r="Y289" s="30">
        <f>COUNTIF(H284:H314,"C")</f>
        <v>8</v>
      </c>
    </row>
    <row r="290" spans="1:25" ht="15.75" x14ac:dyDescent="0.3">
      <c r="A290" s="37">
        <v>43380</v>
      </c>
      <c r="B290" s="1" t="s">
        <v>5</v>
      </c>
      <c r="C290" s="39"/>
      <c r="D290" s="1" t="s">
        <v>5</v>
      </c>
      <c r="E290" s="1" t="s">
        <v>7</v>
      </c>
      <c r="F290" s="1" t="s">
        <v>5</v>
      </c>
      <c r="G290" s="1" t="s">
        <v>8</v>
      </c>
      <c r="H290" s="1" t="s">
        <v>5</v>
      </c>
      <c r="I290" s="1"/>
      <c r="J290" s="1"/>
      <c r="K290" s="1"/>
      <c r="L290" s="31">
        <f>COUNTIF(B290:H290,"A")</f>
        <v>1</v>
      </c>
      <c r="M290" s="31">
        <f>COUNTIF(B290:H290,"C")</f>
        <v>1</v>
      </c>
      <c r="N290" s="31">
        <f>COUNTIF(B290:H290,"NX")</f>
        <v>0</v>
      </c>
      <c r="O290" s="31">
        <f>COUNTIF(B290:H290,"D")</f>
        <v>0</v>
      </c>
      <c r="P290" s="31">
        <f>COUNTIF(B290:H290,"WO")</f>
        <v>4</v>
      </c>
      <c r="R290" s="52" t="s">
        <v>17</v>
      </c>
      <c r="S290" s="30">
        <f>COUNTIF(B284:C314,"NX")</f>
        <v>0</v>
      </c>
      <c r="T290" s="30">
        <f>COUNTIF(C288:D318,"NX")</f>
        <v>3</v>
      </c>
      <c r="U290" s="30">
        <f>COUNTIF(D284:D314,"NX")</f>
        <v>3</v>
      </c>
      <c r="V290" s="30">
        <f>COUNTIF(E284:E314,"NX")</f>
        <v>2</v>
      </c>
      <c r="W290" s="30">
        <f>COUNTIF(F284:F314,"NX")</f>
        <v>3</v>
      </c>
      <c r="X290" s="30">
        <f>COUNTIF(G284:G314,"NX")</f>
        <v>0</v>
      </c>
      <c r="Y290" s="30">
        <f>COUNTIF(H284:H314,"NX")</f>
        <v>2</v>
      </c>
    </row>
    <row r="291" spans="1:25" ht="15.75" x14ac:dyDescent="0.3">
      <c r="A291" s="50">
        <v>43381</v>
      </c>
      <c r="B291" s="51" t="s">
        <v>8</v>
      </c>
      <c r="C291" s="42"/>
      <c r="D291" s="4" t="s">
        <v>17</v>
      </c>
      <c r="E291" s="51" t="s">
        <v>5</v>
      </c>
      <c r="F291" s="51" t="s">
        <v>7</v>
      </c>
      <c r="G291" s="51" t="s">
        <v>7</v>
      </c>
      <c r="H291" s="51" t="s">
        <v>6</v>
      </c>
      <c r="I291" s="51"/>
      <c r="J291" s="51"/>
      <c r="K291" s="51"/>
      <c r="L291" s="31">
        <f>COUNTIF(B291:H291,"A")</f>
        <v>1</v>
      </c>
      <c r="M291" s="31">
        <f>COUNTIF(B291:H291,"C")</f>
        <v>2</v>
      </c>
      <c r="N291" s="31">
        <f>COUNTIF(B291:H291,"NX")</f>
        <v>1</v>
      </c>
      <c r="O291" s="31">
        <f>COUNTIF(B291:H291,"D")</f>
        <v>1</v>
      </c>
      <c r="P291" s="31">
        <f>COUNTIF(B291:H291,"WO")</f>
        <v>1</v>
      </c>
      <c r="R291" s="52" t="s">
        <v>6</v>
      </c>
      <c r="S291" s="30">
        <f>COUNTIF(B284:C314,"D")</f>
        <v>0</v>
      </c>
      <c r="T291" s="30">
        <f>COUNTIF(C284:D314,"D")</f>
        <v>6</v>
      </c>
      <c r="U291" s="30">
        <f>COUNTIF(D284:D314,"D")</f>
        <v>6</v>
      </c>
      <c r="V291" s="30">
        <f>COUNTIF(E284:E314,"D")</f>
        <v>8</v>
      </c>
      <c r="W291" s="30">
        <f>COUNTIF(F284:F314,"D")</f>
        <v>5</v>
      </c>
      <c r="X291" s="30">
        <f>COUNTIF(G284:G314,"D")</f>
        <v>0</v>
      </c>
      <c r="Y291" s="30">
        <f>COUNTIF(H284:H314,"D")</f>
        <v>4</v>
      </c>
    </row>
    <row r="292" spans="1:25" ht="15.75" x14ac:dyDescent="0.3">
      <c r="A292" s="50">
        <v>43382</v>
      </c>
      <c r="B292" s="51" t="s">
        <v>8</v>
      </c>
      <c r="C292" s="42"/>
      <c r="D292" s="4" t="s">
        <v>5</v>
      </c>
      <c r="E292" s="51" t="s">
        <v>17</v>
      </c>
      <c r="F292" s="51" t="s">
        <v>7</v>
      </c>
      <c r="G292" s="51" t="s">
        <v>7</v>
      </c>
      <c r="H292" s="51" t="s">
        <v>6</v>
      </c>
      <c r="I292" s="51"/>
      <c r="J292" s="51"/>
      <c r="K292" s="51"/>
      <c r="L292" s="31">
        <f>COUNTIF(B292:H292,"A")</f>
        <v>1</v>
      </c>
      <c r="M292" s="31">
        <f>COUNTIF(B292:H292,"C")</f>
        <v>2</v>
      </c>
      <c r="N292" s="31">
        <f>COUNTIF(B292:H292,"NX")</f>
        <v>1</v>
      </c>
      <c r="O292" s="31">
        <f>COUNTIF(B292:H292,"D")</f>
        <v>1</v>
      </c>
      <c r="P292" s="31">
        <f>COUNTIF(B292:H292,"WO")</f>
        <v>1</v>
      </c>
    </row>
    <row r="293" spans="1:25" ht="15.75" x14ac:dyDescent="0.3">
      <c r="A293" s="50">
        <v>43383</v>
      </c>
      <c r="B293" s="51" t="s">
        <v>8</v>
      </c>
      <c r="C293" s="42"/>
      <c r="D293" s="4" t="s">
        <v>7</v>
      </c>
      <c r="E293" s="51" t="s">
        <v>6</v>
      </c>
      <c r="F293" s="51" t="s">
        <v>5</v>
      </c>
      <c r="G293" s="51" t="s">
        <v>5</v>
      </c>
      <c r="H293" s="51" t="s">
        <v>17</v>
      </c>
      <c r="I293" s="51"/>
      <c r="J293" s="51"/>
      <c r="K293" s="51"/>
      <c r="L293" s="31">
        <f>COUNTIF(B293:H293,"A")</f>
        <v>1</v>
      </c>
      <c r="M293" s="31">
        <f>COUNTIF(B293:H293,"C")</f>
        <v>1</v>
      </c>
      <c r="N293" s="31">
        <f>COUNTIF(B293:H293,"NX")</f>
        <v>1</v>
      </c>
      <c r="O293" s="31">
        <f>COUNTIF(B293:H293,"D")</f>
        <v>1</v>
      </c>
      <c r="P293" s="31">
        <f>COUNTIF(B293:H293,"WO")</f>
        <v>2</v>
      </c>
    </row>
    <row r="294" spans="1:25" ht="15.75" x14ac:dyDescent="0.3">
      <c r="A294" s="50">
        <v>43384</v>
      </c>
      <c r="B294" s="51" t="s">
        <v>8</v>
      </c>
      <c r="C294" s="42"/>
      <c r="D294" s="4" t="s">
        <v>7</v>
      </c>
      <c r="E294" s="51" t="s">
        <v>6</v>
      </c>
      <c r="F294" s="51" t="s">
        <v>7</v>
      </c>
      <c r="G294" s="51" t="s">
        <v>7</v>
      </c>
      <c r="H294" s="51" t="s">
        <v>17</v>
      </c>
      <c r="I294" s="51"/>
      <c r="J294" s="51"/>
      <c r="K294" s="51"/>
      <c r="L294" s="31">
        <f>COUNTIF(B294:H294,"A")</f>
        <v>1</v>
      </c>
      <c r="M294" s="31">
        <f>COUNTIF(B294:H294,"C")</f>
        <v>3</v>
      </c>
      <c r="N294" s="31">
        <f>COUNTIF(B294:H294,"NX")</f>
        <v>1</v>
      </c>
      <c r="O294" s="31">
        <f>COUNTIF(B294:H294,"D")</f>
        <v>1</v>
      </c>
      <c r="P294" s="31">
        <f>COUNTIF(B294:H294,"WO")</f>
        <v>0</v>
      </c>
    </row>
    <row r="295" spans="1:25" ht="15.75" x14ac:dyDescent="0.3">
      <c r="A295" s="50">
        <v>43385</v>
      </c>
      <c r="B295" s="51" t="s">
        <v>8</v>
      </c>
      <c r="C295" s="42"/>
      <c r="D295" s="4" t="s">
        <v>6</v>
      </c>
      <c r="E295" s="51" t="s">
        <v>5</v>
      </c>
      <c r="F295" s="51" t="s">
        <v>7</v>
      </c>
      <c r="G295" s="51" t="s">
        <v>7</v>
      </c>
      <c r="H295" s="51" t="s">
        <v>5</v>
      </c>
      <c r="I295" s="51"/>
      <c r="J295" s="51"/>
      <c r="K295" s="51"/>
      <c r="L295" s="31">
        <f>COUNTIF(B295:H295,"A")</f>
        <v>1</v>
      </c>
      <c r="M295" s="31">
        <f>COUNTIF(B295:H295,"C")</f>
        <v>2</v>
      </c>
      <c r="N295" s="31">
        <f>COUNTIF(B295:H295,"NX")</f>
        <v>0</v>
      </c>
      <c r="O295" s="31">
        <f>COUNTIF(B295:H295,"D")</f>
        <v>1</v>
      </c>
      <c r="P295" s="31">
        <f>COUNTIF(B295:H295,"WO")</f>
        <v>2</v>
      </c>
    </row>
    <row r="296" spans="1:25" ht="15.75" x14ac:dyDescent="0.3">
      <c r="A296" s="37">
        <v>43386</v>
      </c>
      <c r="B296" s="1" t="s">
        <v>5</v>
      </c>
      <c r="C296" s="39"/>
      <c r="D296" s="1" t="s">
        <v>5</v>
      </c>
      <c r="E296" s="1" t="s">
        <v>5</v>
      </c>
      <c r="F296" s="1" t="s">
        <v>7</v>
      </c>
      <c r="G296" s="1" t="s">
        <v>5</v>
      </c>
      <c r="H296" s="1" t="s">
        <v>8</v>
      </c>
      <c r="I296" s="1"/>
      <c r="J296" s="1"/>
      <c r="K296" s="1"/>
      <c r="L296" s="31">
        <f>COUNTIF(B296:H296,"A")</f>
        <v>1</v>
      </c>
      <c r="M296" s="31">
        <f>COUNTIF(B296:H296,"C")</f>
        <v>1</v>
      </c>
      <c r="N296" s="31">
        <f>COUNTIF(B296:H296,"NX")</f>
        <v>0</v>
      </c>
      <c r="O296" s="31">
        <f>COUNTIF(B296:H296,"D")</f>
        <v>0</v>
      </c>
      <c r="P296" s="31">
        <f>COUNTIF(B296:H296,"WO")</f>
        <v>4</v>
      </c>
    </row>
    <row r="297" spans="1:25" ht="15.75" x14ac:dyDescent="0.3">
      <c r="A297" s="37">
        <v>43387</v>
      </c>
      <c r="B297" s="1" t="s">
        <v>5</v>
      </c>
      <c r="C297" s="39"/>
      <c r="D297" s="1" t="s">
        <v>5</v>
      </c>
      <c r="E297" s="1" t="s">
        <v>5</v>
      </c>
      <c r="F297" s="1" t="s">
        <v>7</v>
      </c>
      <c r="G297" s="1" t="s">
        <v>5</v>
      </c>
      <c r="H297" s="1" t="s">
        <v>8</v>
      </c>
      <c r="I297" s="1"/>
      <c r="J297" s="1"/>
      <c r="K297" s="1"/>
      <c r="L297" s="31">
        <f>COUNTIF(B297:H297,"A")</f>
        <v>1</v>
      </c>
      <c r="M297" s="31">
        <f>COUNTIF(B297:H297,"C")</f>
        <v>1</v>
      </c>
      <c r="N297" s="31">
        <f>COUNTIF(B297:H297,"NX")</f>
        <v>0</v>
      </c>
      <c r="O297" s="31">
        <f>COUNTIF(B297:H297,"D")</f>
        <v>0</v>
      </c>
      <c r="P297" s="31">
        <f>COUNTIF(B297:H297,"WO")</f>
        <v>4</v>
      </c>
    </row>
    <row r="298" spans="1:25" ht="15.75" x14ac:dyDescent="0.3">
      <c r="A298" s="50">
        <v>43388</v>
      </c>
      <c r="B298" s="51" t="s">
        <v>7</v>
      </c>
      <c r="C298" s="42"/>
      <c r="D298" s="51" t="s">
        <v>7</v>
      </c>
      <c r="E298" s="51" t="s">
        <v>7</v>
      </c>
      <c r="F298" s="51" t="s">
        <v>5</v>
      </c>
      <c r="G298" s="51" t="s">
        <v>8</v>
      </c>
      <c r="H298" s="51" t="s">
        <v>6</v>
      </c>
      <c r="I298" s="51"/>
      <c r="J298" s="51"/>
      <c r="K298" s="51"/>
      <c r="L298" s="31">
        <f>COUNTIF(B298:H298,"A")</f>
        <v>1</v>
      </c>
      <c r="M298" s="31">
        <f>COUNTIF(B298:H298,"C")</f>
        <v>3</v>
      </c>
      <c r="N298" s="31">
        <f>COUNTIF(B298:H298,"NX")</f>
        <v>0</v>
      </c>
      <c r="O298" s="31">
        <f>COUNTIF(B298:H298,"D")</f>
        <v>1</v>
      </c>
      <c r="P298" s="31">
        <f>COUNTIF(B298:H298,"WO")</f>
        <v>1</v>
      </c>
    </row>
    <row r="299" spans="1:25" ht="15.75" x14ac:dyDescent="0.3">
      <c r="A299" s="50">
        <v>43389</v>
      </c>
      <c r="B299" s="51" t="s">
        <v>7</v>
      </c>
      <c r="C299" s="42"/>
      <c r="D299" s="51" t="s">
        <v>5</v>
      </c>
      <c r="E299" s="51" t="s">
        <v>7</v>
      </c>
      <c r="F299" s="51" t="s">
        <v>5</v>
      </c>
      <c r="G299" s="51" t="s">
        <v>8</v>
      </c>
      <c r="H299" s="51" t="s">
        <v>6</v>
      </c>
      <c r="I299" s="51"/>
      <c r="J299" s="51"/>
      <c r="K299" s="51"/>
      <c r="L299" s="31">
        <f>COUNTIF(B299:H299,"A")</f>
        <v>1</v>
      </c>
      <c r="M299" s="31">
        <f>COUNTIF(B299:H299,"C")</f>
        <v>2</v>
      </c>
      <c r="N299" s="31">
        <f>COUNTIF(B299:H299,"NX")</f>
        <v>0</v>
      </c>
      <c r="O299" s="31">
        <f>COUNTIF(B299:H299,"D")</f>
        <v>1</v>
      </c>
      <c r="P299" s="31">
        <f>COUNTIF(B299:H299,"WO")</f>
        <v>2</v>
      </c>
    </row>
    <row r="300" spans="1:25" ht="15.75" x14ac:dyDescent="0.3">
      <c r="A300" s="50">
        <v>43390</v>
      </c>
      <c r="B300" s="51" t="s">
        <v>7</v>
      </c>
      <c r="C300" s="42"/>
      <c r="D300" s="51" t="s">
        <v>6</v>
      </c>
      <c r="E300" s="51" t="s">
        <v>7</v>
      </c>
      <c r="F300" s="51" t="s">
        <v>5</v>
      </c>
      <c r="G300" s="51" t="s">
        <v>8</v>
      </c>
      <c r="H300" s="51" t="s">
        <v>5</v>
      </c>
      <c r="I300" s="51"/>
      <c r="J300" s="51"/>
      <c r="K300" s="51"/>
      <c r="L300" s="31">
        <f>COUNTIF(B300:H300,"A")</f>
        <v>1</v>
      </c>
      <c r="M300" s="31">
        <f>COUNTIF(B300:H300,"C")</f>
        <v>2</v>
      </c>
      <c r="N300" s="31">
        <f>COUNTIF(B300:H300,"NX")</f>
        <v>0</v>
      </c>
      <c r="O300" s="31">
        <f>COUNTIF(B300:H300,"D")</f>
        <v>1</v>
      </c>
      <c r="P300" s="31">
        <f>COUNTIF(B300:H300,"WO")</f>
        <v>2</v>
      </c>
    </row>
    <row r="301" spans="1:25" ht="15.75" x14ac:dyDescent="0.3">
      <c r="A301" s="50">
        <v>43391</v>
      </c>
      <c r="B301" s="51" t="s">
        <v>11</v>
      </c>
      <c r="C301" s="42"/>
      <c r="D301" s="51" t="s">
        <v>6</v>
      </c>
      <c r="E301" s="51" t="s">
        <v>17</v>
      </c>
      <c r="F301" s="51" t="s">
        <v>8</v>
      </c>
      <c r="G301" s="51" t="s">
        <v>5</v>
      </c>
      <c r="H301" s="51" t="s">
        <v>7</v>
      </c>
      <c r="I301" s="51"/>
      <c r="J301" s="51"/>
      <c r="K301" s="51"/>
      <c r="L301" s="31">
        <f>COUNTIF(B301:H301,"A")</f>
        <v>1</v>
      </c>
      <c r="M301" s="31">
        <f>COUNTIF(B301:H301,"C")</f>
        <v>1</v>
      </c>
      <c r="N301" s="31">
        <f>COUNTIF(B301:H301,"NX")</f>
        <v>1</v>
      </c>
      <c r="O301" s="31">
        <f>COUNTIF(B301:H301,"D")</f>
        <v>1</v>
      </c>
      <c r="P301" s="31">
        <f>COUNTIF(B301:H301,"WO")</f>
        <v>1</v>
      </c>
    </row>
    <row r="302" spans="1:25" ht="15.75" x14ac:dyDescent="0.3">
      <c r="A302" s="50">
        <v>43392</v>
      </c>
      <c r="B302" s="51" t="s">
        <v>7</v>
      </c>
      <c r="C302" s="42"/>
      <c r="D302" s="51" t="s">
        <v>5</v>
      </c>
      <c r="E302" s="51" t="s">
        <v>6</v>
      </c>
      <c r="F302" s="51" t="s">
        <v>8</v>
      </c>
      <c r="G302" s="51" t="s">
        <v>7</v>
      </c>
      <c r="H302" s="51" t="s">
        <v>7</v>
      </c>
      <c r="I302" s="51"/>
      <c r="J302" s="51"/>
      <c r="K302" s="51"/>
      <c r="L302" s="31">
        <f>COUNTIF(B302:H302,"A")</f>
        <v>1</v>
      </c>
      <c r="M302" s="31">
        <f>COUNTIF(B302:H302,"C")</f>
        <v>3</v>
      </c>
      <c r="N302" s="31">
        <f>COUNTIF(B302:H302,"NX")</f>
        <v>0</v>
      </c>
      <c r="O302" s="31">
        <f>COUNTIF(B302:H302,"D")</f>
        <v>1</v>
      </c>
      <c r="P302" s="31">
        <f>COUNTIF(B302:H302,"WO")</f>
        <v>1</v>
      </c>
    </row>
    <row r="303" spans="1:25" ht="15.75" x14ac:dyDescent="0.3">
      <c r="A303" s="37">
        <v>43393</v>
      </c>
      <c r="B303" s="1" t="s">
        <v>5</v>
      </c>
      <c r="C303" s="39"/>
      <c r="D303" s="1" t="s">
        <v>5</v>
      </c>
      <c r="E303" s="1" t="s">
        <v>5</v>
      </c>
      <c r="F303" s="1" t="s">
        <v>8</v>
      </c>
      <c r="G303" s="1" t="s">
        <v>5</v>
      </c>
      <c r="H303" s="1" t="s">
        <v>7</v>
      </c>
      <c r="I303" s="1"/>
      <c r="J303" s="1"/>
      <c r="K303" s="1"/>
      <c r="L303" s="31">
        <f>COUNTIF(B303:H303,"A")</f>
        <v>1</v>
      </c>
      <c r="M303" s="31">
        <f>COUNTIF(B303:H303,"C")</f>
        <v>1</v>
      </c>
      <c r="N303" s="31">
        <f>COUNTIF(B303:H303,"NX")</f>
        <v>0</v>
      </c>
      <c r="O303" s="31">
        <f>COUNTIF(B303:H303,"D")</f>
        <v>0</v>
      </c>
      <c r="P303" s="31">
        <f>COUNTIF(B303:H303,"WO")</f>
        <v>4</v>
      </c>
    </row>
    <row r="304" spans="1:25" ht="15.75" x14ac:dyDescent="0.3">
      <c r="A304" s="37">
        <v>43394</v>
      </c>
      <c r="B304" s="1" t="s">
        <v>5</v>
      </c>
      <c r="C304" s="39"/>
      <c r="D304" s="1" t="s">
        <v>5</v>
      </c>
      <c r="E304" s="1" t="s">
        <v>8</v>
      </c>
      <c r="F304" s="1" t="s">
        <v>5</v>
      </c>
      <c r="G304" s="1" t="s">
        <v>5</v>
      </c>
      <c r="H304" s="1" t="s">
        <v>7</v>
      </c>
      <c r="I304" s="1"/>
      <c r="J304" s="1"/>
      <c r="K304" s="1"/>
      <c r="L304" s="31">
        <f>COUNTIF(B304:H304,"A")</f>
        <v>1</v>
      </c>
      <c r="M304" s="31">
        <f>COUNTIF(B304:H304,"C")</f>
        <v>1</v>
      </c>
      <c r="N304" s="31">
        <f>COUNTIF(B304:H304,"NX")</f>
        <v>0</v>
      </c>
      <c r="O304" s="31">
        <f>COUNTIF(B304:H304,"D")</f>
        <v>0</v>
      </c>
      <c r="P304" s="31">
        <f>COUNTIF(B304:H304,"WO")</f>
        <v>4</v>
      </c>
    </row>
    <row r="305" spans="1:25" ht="15.75" x14ac:dyDescent="0.3">
      <c r="A305" s="50">
        <v>43395</v>
      </c>
      <c r="B305" s="51" t="s">
        <v>8</v>
      </c>
      <c r="C305" s="42"/>
      <c r="D305" s="51" t="s">
        <v>6</v>
      </c>
      <c r="E305" s="51" t="s">
        <v>7</v>
      </c>
      <c r="F305" s="51" t="s">
        <v>17</v>
      </c>
      <c r="G305" s="51" t="s">
        <v>7</v>
      </c>
      <c r="H305" s="51" t="s">
        <v>7</v>
      </c>
      <c r="I305" s="51"/>
      <c r="J305" s="51"/>
      <c r="K305" s="51"/>
      <c r="L305" s="31">
        <f>COUNTIF(B305:H305,"A")</f>
        <v>1</v>
      </c>
      <c r="M305" s="31">
        <f>COUNTIF(B305:H305,"C")</f>
        <v>3</v>
      </c>
      <c r="N305" s="31">
        <f>COUNTIF(B305:H305,"NX")</f>
        <v>1</v>
      </c>
      <c r="O305" s="31">
        <f>COUNTIF(B305:H305,"D")</f>
        <v>1</v>
      </c>
      <c r="P305" s="31">
        <f>COUNTIF(B305:H305,"WO")</f>
        <v>0</v>
      </c>
    </row>
    <row r="306" spans="1:25" ht="15.75" x14ac:dyDescent="0.3">
      <c r="A306" s="50">
        <v>43396</v>
      </c>
      <c r="B306" s="51" t="s">
        <v>8</v>
      </c>
      <c r="C306" s="42"/>
      <c r="D306" s="51" t="s">
        <v>6</v>
      </c>
      <c r="E306" s="51" t="s">
        <v>7</v>
      </c>
      <c r="F306" s="63" t="s">
        <v>17</v>
      </c>
      <c r="G306" s="51" t="s">
        <v>11</v>
      </c>
      <c r="H306" s="51" t="s">
        <v>5</v>
      </c>
      <c r="I306" s="51"/>
      <c r="J306" s="51"/>
      <c r="K306" s="51"/>
      <c r="L306" s="31">
        <f>COUNTIF(B306:H306,"A")</f>
        <v>1</v>
      </c>
      <c r="M306" s="31">
        <f>COUNTIF(B306:H306,"C")</f>
        <v>1</v>
      </c>
      <c r="N306" s="31">
        <f>COUNTIF(B306:H306,"NX")</f>
        <v>1</v>
      </c>
      <c r="O306" s="31">
        <f>COUNTIF(B306:H306,"D")</f>
        <v>1</v>
      </c>
      <c r="P306" s="31">
        <f>COUNTIF(B306:H306,"WO")</f>
        <v>1</v>
      </c>
    </row>
    <row r="307" spans="1:25" ht="15.75" x14ac:dyDescent="0.3">
      <c r="A307" s="50">
        <v>43397</v>
      </c>
      <c r="B307" s="51" t="s">
        <v>7</v>
      </c>
      <c r="C307" s="42"/>
      <c r="D307" s="51" t="s">
        <v>6</v>
      </c>
      <c r="E307" s="51" t="s">
        <v>7</v>
      </c>
      <c r="F307" s="51" t="s">
        <v>17</v>
      </c>
      <c r="G307" s="51" t="s">
        <v>7</v>
      </c>
      <c r="H307" s="51" t="s">
        <v>8</v>
      </c>
      <c r="I307" s="51"/>
      <c r="J307" s="51"/>
      <c r="K307" s="51"/>
      <c r="L307" s="31">
        <f>COUNTIF(B307:H307,"A")</f>
        <v>1</v>
      </c>
      <c r="M307" s="31">
        <f>COUNTIF(B307:H307,"C")</f>
        <v>3</v>
      </c>
      <c r="N307" s="31">
        <f>COUNTIF(B307:H307,"NX")</f>
        <v>1</v>
      </c>
      <c r="O307" s="31">
        <f>COUNTIF(B307:H307,"D")</f>
        <v>1</v>
      </c>
      <c r="P307" s="31">
        <f>COUNTIF(B307:H307,"WO")</f>
        <v>0</v>
      </c>
    </row>
    <row r="308" spans="1:25" ht="15.75" x14ac:dyDescent="0.3">
      <c r="A308" s="50">
        <v>43398</v>
      </c>
      <c r="B308" s="51" t="s">
        <v>7</v>
      </c>
      <c r="C308" s="42"/>
      <c r="D308" s="51" t="s">
        <v>5</v>
      </c>
      <c r="E308" s="51" t="s">
        <v>5</v>
      </c>
      <c r="F308" s="51" t="s">
        <v>6</v>
      </c>
      <c r="G308" s="51" t="s">
        <v>7</v>
      </c>
      <c r="H308" s="51" t="s">
        <v>8</v>
      </c>
      <c r="I308" s="51"/>
      <c r="J308" s="51"/>
      <c r="K308" s="51"/>
      <c r="L308" s="31">
        <f>COUNTIF(B308:H308,"A")</f>
        <v>1</v>
      </c>
      <c r="M308" s="31">
        <f>COUNTIF(B308:H308,"C")</f>
        <v>2</v>
      </c>
      <c r="N308" s="31">
        <f>COUNTIF(B308:H308,"NX")</f>
        <v>0</v>
      </c>
      <c r="O308" s="31">
        <f>COUNTIF(B308:H308,"D")</f>
        <v>1</v>
      </c>
      <c r="P308" s="31">
        <f>COUNTIF(B308:H308,"WO")</f>
        <v>2</v>
      </c>
    </row>
    <row r="309" spans="1:25" ht="15.75" x14ac:dyDescent="0.3">
      <c r="A309" s="50">
        <v>43399</v>
      </c>
      <c r="B309" s="51" t="s">
        <v>11</v>
      </c>
      <c r="C309" s="42"/>
      <c r="D309" s="51" t="s">
        <v>11</v>
      </c>
      <c r="E309" s="51" t="s">
        <v>5</v>
      </c>
      <c r="F309" s="51" t="s">
        <v>6</v>
      </c>
      <c r="G309" s="51" t="s">
        <v>7</v>
      </c>
      <c r="H309" s="51" t="s">
        <v>8</v>
      </c>
      <c r="I309" s="51"/>
      <c r="J309" s="51"/>
      <c r="K309" s="51"/>
      <c r="L309" s="31">
        <f>COUNTIF(B309:H309,"A")</f>
        <v>1</v>
      </c>
      <c r="M309" s="31">
        <f>COUNTIF(B309:H309,"C")</f>
        <v>1</v>
      </c>
      <c r="N309" s="31">
        <f>COUNTIF(B309:H309,"NX")</f>
        <v>0</v>
      </c>
      <c r="O309" s="31">
        <f>COUNTIF(B309:H309,"D")</f>
        <v>1</v>
      </c>
      <c r="P309" s="31">
        <f>COUNTIF(B309:H309,"WO")</f>
        <v>1</v>
      </c>
    </row>
    <row r="310" spans="1:25" ht="15.75" x14ac:dyDescent="0.3">
      <c r="A310" s="37">
        <v>43400</v>
      </c>
      <c r="B310" s="1" t="s">
        <v>5</v>
      </c>
      <c r="C310" s="39"/>
      <c r="D310" s="1" t="s">
        <v>7</v>
      </c>
      <c r="E310" s="1" t="s">
        <v>8</v>
      </c>
      <c r="F310" s="1" t="s">
        <v>5</v>
      </c>
      <c r="G310" s="1" t="s">
        <v>5</v>
      </c>
      <c r="H310" s="1" t="s">
        <v>5</v>
      </c>
      <c r="I310" s="1"/>
      <c r="J310" s="1"/>
      <c r="K310" s="1"/>
      <c r="L310" s="31">
        <f>COUNTIF(B310:H310,"A")</f>
        <v>1</v>
      </c>
      <c r="M310" s="31">
        <f>COUNTIF(B310:H310,"C")</f>
        <v>1</v>
      </c>
      <c r="N310" s="31">
        <f>COUNTIF(B310:H310,"NX")</f>
        <v>0</v>
      </c>
      <c r="O310" s="31">
        <f>COUNTIF(B310:H310,"D")</f>
        <v>0</v>
      </c>
      <c r="P310" s="31">
        <f>COUNTIF(B310:H310,"WO")</f>
        <v>4</v>
      </c>
    </row>
    <row r="311" spans="1:25" ht="15.75" x14ac:dyDescent="0.3">
      <c r="A311" s="37">
        <v>43401</v>
      </c>
      <c r="B311" s="1" t="s">
        <v>5</v>
      </c>
      <c r="C311" s="39"/>
      <c r="D311" s="1" t="s">
        <v>7</v>
      </c>
      <c r="E311" s="1" t="s">
        <v>8</v>
      </c>
      <c r="F311" s="1" t="s">
        <v>5</v>
      </c>
      <c r="G311" s="1" t="s">
        <v>5</v>
      </c>
      <c r="H311" s="1" t="s">
        <v>5</v>
      </c>
      <c r="I311" s="1"/>
      <c r="J311" s="1"/>
      <c r="K311" s="1"/>
      <c r="L311" s="31">
        <f>COUNTIF(B311:H311,"A")</f>
        <v>1</v>
      </c>
      <c r="M311" s="31">
        <f>COUNTIF(B311:H311,"C")</f>
        <v>1</v>
      </c>
      <c r="N311" s="31">
        <f>COUNTIF(B311:H311,"NX")</f>
        <v>0</v>
      </c>
      <c r="O311" s="31">
        <f>COUNTIF(B311:H311,"D")</f>
        <v>0</v>
      </c>
      <c r="P311" s="31">
        <f>COUNTIF(B311:H311,"WO")</f>
        <v>4</v>
      </c>
    </row>
    <row r="312" spans="1:25" ht="15.75" x14ac:dyDescent="0.3">
      <c r="A312" s="50">
        <v>43402</v>
      </c>
      <c r="B312" s="51" t="s">
        <v>5</v>
      </c>
      <c r="C312" s="42"/>
      <c r="D312" s="51" t="s">
        <v>7</v>
      </c>
      <c r="E312" s="51" t="s">
        <v>7</v>
      </c>
      <c r="F312" s="51" t="s">
        <v>6</v>
      </c>
      <c r="G312" s="51" t="s">
        <v>8</v>
      </c>
      <c r="H312" s="51" t="s">
        <v>7</v>
      </c>
      <c r="I312" s="51"/>
      <c r="J312" s="51"/>
      <c r="K312" s="51"/>
      <c r="L312" s="31">
        <f>COUNTIF(B312:H312,"A")</f>
        <v>1</v>
      </c>
      <c r="M312" s="31">
        <f>COUNTIF(B312:H312,"C")</f>
        <v>3</v>
      </c>
      <c r="N312" s="31">
        <f>COUNTIF(B312:H312,"NX")</f>
        <v>0</v>
      </c>
      <c r="O312" s="31">
        <f>COUNTIF(B312:H312,"D")</f>
        <v>1</v>
      </c>
      <c r="P312" s="31">
        <f>COUNTIF(B312:H312,"WO")</f>
        <v>1</v>
      </c>
    </row>
    <row r="313" spans="1:25" ht="15.75" x14ac:dyDescent="0.3">
      <c r="A313" s="59">
        <v>43403</v>
      </c>
      <c r="B313" s="61" t="s">
        <v>11</v>
      </c>
      <c r="C313" s="60"/>
      <c r="D313" s="61" t="s">
        <v>17</v>
      </c>
      <c r="E313" s="61" t="s">
        <v>7</v>
      </c>
      <c r="F313" s="61" t="s">
        <v>6</v>
      </c>
      <c r="G313" s="61" t="s">
        <v>8</v>
      </c>
      <c r="H313" s="61" t="s">
        <v>7</v>
      </c>
      <c r="I313" s="61"/>
      <c r="J313" s="61"/>
      <c r="K313" s="61"/>
      <c r="L313" s="62">
        <f>COUNTIF(B313:H313,"A")</f>
        <v>1</v>
      </c>
      <c r="M313" s="62">
        <f>COUNTIF(B313:H313,"C")</f>
        <v>2</v>
      </c>
      <c r="N313" s="62">
        <f>COUNTIF(B313:H313,"NX")</f>
        <v>1</v>
      </c>
      <c r="O313" s="62">
        <f>COUNTIF(B313:H313,"D")</f>
        <v>1</v>
      </c>
      <c r="P313" s="62">
        <f>COUNTIF(B313:H313,"WO")</f>
        <v>0</v>
      </c>
    </row>
    <row r="314" spans="1:25" ht="15.75" x14ac:dyDescent="0.3">
      <c r="A314" s="50">
        <v>43404</v>
      </c>
      <c r="B314" s="51" t="s">
        <v>11</v>
      </c>
      <c r="C314" s="42"/>
      <c r="D314" s="51" t="s">
        <v>17</v>
      </c>
      <c r="E314" s="51" t="s">
        <v>5</v>
      </c>
      <c r="F314" s="51" t="s">
        <v>6</v>
      </c>
      <c r="G314" s="51" t="s">
        <v>8</v>
      </c>
      <c r="H314" s="51" t="s">
        <v>7</v>
      </c>
      <c r="I314" s="51"/>
      <c r="J314" s="51"/>
      <c r="K314" s="51"/>
      <c r="L314" s="31">
        <f>COUNTIF(B314:H314,"A")</f>
        <v>1</v>
      </c>
      <c r="M314" s="31">
        <f>COUNTIF(B314:H314,"C")</f>
        <v>1</v>
      </c>
      <c r="N314" s="31">
        <f>COUNTIF(B314:H314,"NX")</f>
        <v>1</v>
      </c>
      <c r="O314" s="31">
        <f>COUNTIF(B314:H314,"D")</f>
        <v>1</v>
      </c>
      <c r="P314" s="31">
        <f>COUNTIF(B314:H314,"WO")</f>
        <v>1</v>
      </c>
    </row>
    <row r="315" spans="1:25" ht="15.75" x14ac:dyDescent="0.3">
      <c r="A315" s="56"/>
      <c r="B315" s="57"/>
      <c r="C315" s="57"/>
      <c r="D315" s="57"/>
      <c r="E315" s="57"/>
      <c r="F315" s="57"/>
      <c r="G315" s="57"/>
      <c r="H315" s="58"/>
      <c r="I315" s="58"/>
      <c r="J315" s="58"/>
      <c r="K315" s="58"/>
      <c r="L315" s="26"/>
      <c r="M315" s="26"/>
      <c r="N315" s="26"/>
      <c r="O315" s="26"/>
      <c r="P315" s="26"/>
    </row>
    <row r="316" spans="1:25" ht="15.75" x14ac:dyDescent="0.3">
      <c r="A316" s="50">
        <v>43405</v>
      </c>
      <c r="B316" s="51" t="s">
        <v>11</v>
      </c>
      <c r="C316" s="42"/>
      <c r="D316" s="51" t="s">
        <v>5</v>
      </c>
      <c r="E316" s="51" t="s">
        <v>5</v>
      </c>
      <c r="F316" s="51" t="s">
        <v>6</v>
      </c>
      <c r="G316" s="51" t="s">
        <v>8</v>
      </c>
      <c r="H316" s="51" t="s">
        <v>7</v>
      </c>
      <c r="I316" s="51"/>
      <c r="J316" s="51"/>
      <c r="K316" s="51"/>
      <c r="L316" s="31">
        <f>COUNTIF(B316:H316,"A")</f>
        <v>1</v>
      </c>
      <c r="M316" s="31">
        <f>COUNTIF(B316:H316,"C")</f>
        <v>1</v>
      </c>
      <c r="N316" s="31">
        <f>COUNTIF(B316:H316,"NX")</f>
        <v>0</v>
      </c>
      <c r="O316" s="31">
        <f>COUNTIF(B316:H316,"D")</f>
        <v>1</v>
      </c>
      <c r="P316" s="31">
        <f>COUNTIF(B316:H316,"WO")</f>
        <v>2</v>
      </c>
      <c r="R316" s="86">
        <v>43422</v>
      </c>
      <c r="S316" s="86"/>
      <c r="T316" s="86"/>
      <c r="U316" s="86"/>
      <c r="V316" s="86"/>
      <c r="W316" s="86"/>
      <c r="X316" s="86"/>
      <c r="Y316" s="86"/>
    </row>
    <row r="317" spans="1:25" ht="15.75" x14ac:dyDescent="0.3">
      <c r="A317" s="50">
        <v>43406</v>
      </c>
      <c r="B317" s="51" t="s">
        <v>11</v>
      </c>
      <c r="C317" s="42"/>
      <c r="D317" s="51" t="s">
        <v>8</v>
      </c>
      <c r="E317" s="51" t="s">
        <v>5</v>
      </c>
      <c r="F317" s="51" t="s">
        <v>6</v>
      </c>
      <c r="G317" s="51" t="s">
        <v>5</v>
      </c>
      <c r="H317" s="51" t="s">
        <v>7</v>
      </c>
      <c r="I317" s="51"/>
      <c r="J317" s="51"/>
      <c r="K317" s="51"/>
      <c r="L317" s="31">
        <f>COUNTIF(B317:H317,"A")</f>
        <v>1</v>
      </c>
      <c r="M317" s="31">
        <f>COUNTIF(B317:H317,"C")</f>
        <v>1</v>
      </c>
      <c r="N317" s="31">
        <f>COUNTIF(B317:H317,"NX")</f>
        <v>0</v>
      </c>
      <c r="O317" s="31">
        <f>COUNTIF(B317:H317,"D")</f>
        <v>1</v>
      </c>
      <c r="P317" s="31">
        <f>COUNTIF(B317:H317,"WO")</f>
        <v>2</v>
      </c>
      <c r="R317" s="30"/>
      <c r="S317" s="24" t="s">
        <v>1</v>
      </c>
      <c r="T317" s="24" t="s">
        <v>2</v>
      </c>
      <c r="U317" s="24" t="s">
        <v>3</v>
      </c>
      <c r="V317" s="24" t="s">
        <v>4</v>
      </c>
      <c r="W317" s="24" t="s">
        <v>9</v>
      </c>
      <c r="X317" s="24" t="s">
        <v>10</v>
      </c>
      <c r="Y317" s="24" t="s">
        <v>13</v>
      </c>
    </row>
    <row r="318" spans="1:25" ht="15.75" x14ac:dyDescent="0.3">
      <c r="A318" s="37">
        <v>43407</v>
      </c>
      <c r="B318" s="1" t="s">
        <v>5</v>
      </c>
      <c r="C318" s="39"/>
      <c r="D318" s="1" t="s">
        <v>8</v>
      </c>
      <c r="E318" s="1" t="s">
        <v>7</v>
      </c>
      <c r="F318" s="1" t="s">
        <v>5</v>
      </c>
      <c r="G318" s="1" t="s">
        <v>5</v>
      </c>
      <c r="H318" s="1" t="s">
        <v>5</v>
      </c>
      <c r="I318" s="1"/>
      <c r="J318" s="1"/>
      <c r="K318" s="1"/>
      <c r="L318" s="31">
        <f>COUNTIF(B318:H318,"A")</f>
        <v>1</v>
      </c>
      <c r="M318" s="31">
        <f>COUNTIF(B318:H318,"C")</f>
        <v>1</v>
      </c>
      <c r="N318" s="31">
        <f>COUNTIF(B318:H318,"NX")</f>
        <v>0</v>
      </c>
      <c r="O318" s="31">
        <f>COUNTIF(B318:H318,"D")</f>
        <v>0</v>
      </c>
      <c r="P318" s="31">
        <f>COUNTIF(B318:H318,"WO")</f>
        <v>4</v>
      </c>
      <c r="R318" s="30" t="s">
        <v>12</v>
      </c>
      <c r="S318" s="30">
        <f>COUNTIF(B316:C346,"WO")</f>
        <v>9</v>
      </c>
      <c r="T318" s="30">
        <f>COUNTIF(C316:D346,"WO")</f>
        <v>9</v>
      </c>
      <c r="U318" s="30">
        <f>COUNTIF(D316:D346,"WO")</f>
        <v>9</v>
      </c>
      <c r="V318" s="30">
        <f>COUNTIF(E316:E346,"WO")</f>
        <v>9</v>
      </c>
      <c r="W318" s="30">
        <f>COUNTIF(F316:F346,"WO")</f>
        <v>9</v>
      </c>
      <c r="X318" s="30">
        <f>COUNTIF(G316:G346,"WO")</f>
        <v>9</v>
      </c>
      <c r="Y318" s="30">
        <f>COUNTIF(H316:H346,"WO")</f>
        <v>9</v>
      </c>
    </row>
    <row r="319" spans="1:25" ht="15.75" x14ac:dyDescent="0.3">
      <c r="A319" s="37">
        <v>43408</v>
      </c>
      <c r="B319" s="1" t="s">
        <v>5</v>
      </c>
      <c r="C319" s="39"/>
      <c r="D319" s="1" t="s">
        <v>8</v>
      </c>
      <c r="E319" s="1" t="s">
        <v>7</v>
      </c>
      <c r="F319" s="1" t="s">
        <v>5</v>
      </c>
      <c r="G319" s="1" t="s">
        <v>5</v>
      </c>
      <c r="H319" s="1" t="s">
        <v>5</v>
      </c>
      <c r="I319" s="1"/>
      <c r="J319" s="1"/>
      <c r="K319" s="1"/>
      <c r="L319" s="31">
        <f>COUNTIF(B319:H319,"A")</f>
        <v>1</v>
      </c>
      <c r="M319" s="31">
        <f>COUNTIF(B319:H319,"C")</f>
        <v>1</v>
      </c>
      <c r="N319" s="31">
        <f>COUNTIF(B319:H319,"NX")</f>
        <v>0</v>
      </c>
      <c r="O319" s="31">
        <f>COUNTIF(B319:H319,"D")</f>
        <v>0</v>
      </c>
      <c r="P319" s="31">
        <f>COUNTIF(B319:H319,"WO")</f>
        <v>4</v>
      </c>
      <c r="R319" s="30" t="s">
        <v>11</v>
      </c>
      <c r="S319" s="30">
        <f>COUNTIF(B316:C346,"EL")</f>
        <v>7</v>
      </c>
      <c r="T319" s="30">
        <f>COUNTIF(C316:D346,"EL")</f>
        <v>11</v>
      </c>
      <c r="U319" s="30">
        <f>COUNTIF(D316:D346,"EL")</f>
        <v>11</v>
      </c>
      <c r="V319" s="30">
        <f>COUNTIF(E316:E346,"EL")</f>
        <v>5</v>
      </c>
      <c r="W319" s="30">
        <f>COUNTIF(F316:F346,"EL")</f>
        <v>2</v>
      </c>
      <c r="X319" s="30">
        <f>COUNTIF(G316:G346,"EL")</f>
        <v>3</v>
      </c>
      <c r="Y319" s="30">
        <f>COUNTIF(H316:H346,"EL")</f>
        <v>0</v>
      </c>
    </row>
    <row r="320" spans="1:25" ht="15.75" x14ac:dyDescent="0.3">
      <c r="A320" s="50">
        <v>43409</v>
      </c>
      <c r="B320" s="51" t="s">
        <v>7</v>
      </c>
      <c r="C320" s="42"/>
      <c r="D320" s="51" t="s">
        <v>5</v>
      </c>
      <c r="E320" s="51" t="s">
        <v>6</v>
      </c>
      <c r="F320" s="51" t="s">
        <v>11</v>
      </c>
      <c r="G320" s="51" t="s">
        <v>8</v>
      </c>
      <c r="H320" s="51" t="s">
        <v>7</v>
      </c>
      <c r="I320" s="51"/>
      <c r="J320" s="51"/>
      <c r="K320" s="51"/>
      <c r="L320" s="31">
        <f>COUNTIF(B320:H320,"A")</f>
        <v>1</v>
      </c>
      <c r="M320" s="31">
        <f>COUNTIF(B320:H320,"C")</f>
        <v>2</v>
      </c>
      <c r="N320" s="31">
        <f>COUNTIF(B320:H320,"NX")</f>
        <v>0</v>
      </c>
      <c r="O320" s="31">
        <f>COUNTIF(B320:H320,"D")</f>
        <v>1</v>
      </c>
      <c r="P320" s="31">
        <f>COUNTIF(B320:H320,"WO")</f>
        <v>1</v>
      </c>
      <c r="R320" s="30" t="s">
        <v>8</v>
      </c>
      <c r="S320" s="30">
        <f>COUNTIF(B316:C346,"A")</f>
        <v>2</v>
      </c>
      <c r="T320" s="30">
        <f>COUNTIF(C316:C345,"A")</f>
        <v>0</v>
      </c>
      <c r="U320" s="30">
        <f>COUNTIF(D316:D346,"A")</f>
        <v>4</v>
      </c>
      <c r="V320" s="30">
        <f>COUNTIF(E316:E346,"A")</f>
        <v>3</v>
      </c>
      <c r="W320" s="30">
        <f>COUNTIF(F316:F346,"A")</f>
        <v>4</v>
      </c>
      <c r="X320" s="30">
        <f>COUNTIF(G316:G346,"A")</f>
        <v>10</v>
      </c>
      <c r="Y320" s="30">
        <f>COUNTIF(H316:H346,"A")</f>
        <v>7</v>
      </c>
    </row>
    <row r="321" spans="1:25" ht="15.75" x14ac:dyDescent="0.3">
      <c r="A321" s="50">
        <v>43410</v>
      </c>
      <c r="B321" s="51" t="s">
        <v>7</v>
      </c>
      <c r="C321" s="42"/>
      <c r="D321" s="51" t="s">
        <v>8</v>
      </c>
      <c r="E321" s="51" t="s">
        <v>6</v>
      </c>
      <c r="F321" s="51" t="s">
        <v>11</v>
      </c>
      <c r="G321" s="51" t="s">
        <v>11</v>
      </c>
      <c r="H321" s="51" t="s">
        <v>5</v>
      </c>
      <c r="I321" s="51"/>
      <c r="J321" s="51"/>
      <c r="K321" s="51"/>
      <c r="L321" s="31">
        <f>COUNTIF(B321:H321,"A")</f>
        <v>1</v>
      </c>
      <c r="M321" s="31">
        <f>COUNTIF(B321:H321,"C")</f>
        <v>1</v>
      </c>
      <c r="N321" s="31">
        <f>COUNTIF(B321:H321,"NX")</f>
        <v>0</v>
      </c>
      <c r="O321" s="31">
        <f>COUNTIF(B321:H321,"D")</f>
        <v>1</v>
      </c>
      <c r="P321" s="31">
        <f>COUNTIF(B321:H321,"WO")</f>
        <v>1</v>
      </c>
      <c r="R321" s="30" t="s">
        <v>7</v>
      </c>
      <c r="S321" s="30">
        <f>COUNTIF(B316:C346,"C")</f>
        <v>12</v>
      </c>
      <c r="T321" s="30">
        <f>COUNTIF(C316:D346,"C")</f>
        <v>1</v>
      </c>
      <c r="U321" s="30">
        <f>COUNTIF(D316:D346,"C")</f>
        <v>1</v>
      </c>
      <c r="V321" s="30">
        <f>COUNTIF(E316:E346,"C")</f>
        <v>4</v>
      </c>
      <c r="W321" s="30">
        <f>COUNTIF(F316:F346,"C")</f>
        <v>9</v>
      </c>
      <c r="X321" s="30">
        <f>COUNTIF(G316:G346,"C")</f>
        <v>8</v>
      </c>
      <c r="Y321" s="30">
        <f>COUNTIF(H316:H346,"C")</f>
        <v>11</v>
      </c>
    </row>
    <row r="322" spans="1:25" ht="15.75" x14ac:dyDescent="0.3">
      <c r="A322" s="37">
        <v>43411</v>
      </c>
      <c r="B322" s="1" t="s">
        <v>8</v>
      </c>
      <c r="C322" s="39"/>
      <c r="D322" s="1" t="s">
        <v>5</v>
      </c>
      <c r="E322" s="1" t="s">
        <v>6</v>
      </c>
      <c r="F322" s="1" t="s">
        <v>5</v>
      </c>
      <c r="G322" s="1" t="s">
        <v>5</v>
      </c>
      <c r="H322" s="1" t="s">
        <v>7</v>
      </c>
      <c r="I322" s="1"/>
      <c r="J322" s="1"/>
      <c r="K322" s="1"/>
      <c r="L322" s="31">
        <f>COUNTIF(B322:H322,"A")</f>
        <v>1</v>
      </c>
      <c r="M322" s="31">
        <f>COUNTIF(B322:H322,"C")</f>
        <v>1</v>
      </c>
      <c r="N322" s="31">
        <f>COUNTIF(B322:H322,"NX")</f>
        <v>0</v>
      </c>
      <c r="O322" s="31">
        <f>COUNTIF(B322:H322,"D")</f>
        <v>1</v>
      </c>
      <c r="P322" s="31">
        <f>COUNTIF(B322:H322,"WO")</f>
        <v>3</v>
      </c>
      <c r="R322" s="52" t="s">
        <v>17</v>
      </c>
      <c r="S322" s="30">
        <f>COUNTIF(B316:C346,"NX")</f>
        <v>0</v>
      </c>
      <c r="T322" s="30">
        <f>COUNTIF(C320:D350,"NX")</f>
        <v>0</v>
      </c>
      <c r="U322" s="30">
        <f>COUNTIF(D316:D346,"NX")</f>
        <v>0</v>
      </c>
      <c r="V322" s="30">
        <f>COUNTIF(E316:E346,"NX")</f>
        <v>0</v>
      </c>
      <c r="W322" s="30">
        <f>COUNTIF(F316:F346,"NX")</f>
        <v>0</v>
      </c>
      <c r="X322" s="30">
        <f>COUNTIF(G316:G346,"NX")</f>
        <v>0</v>
      </c>
      <c r="Y322" s="30">
        <f>COUNTIF(H316:H346,"NX")</f>
        <v>0</v>
      </c>
    </row>
    <row r="323" spans="1:25" ht="15.75" x14ac:dyDescent="0.3">
      <c r="A323" s="50">
        <v>43412</v>
      </c>
      <c r="B323" s="51" t="s">
        <v>5</v>
      </c>
      <c r="C323" s="31"/>
      <c r="D323" s="1" t="s">
        <v>11</v>
      </c>
      <c r="E323" s="4" t="s">
        <v>5</v>
      </c>
      <c r="F323" s="51" t="s">
        <v>5</v>
      </c>
      <c r="G323" s="4" t="s">
        <v>8</v>
      </c>
      <c r="H323" s="4" t="s">
        <v>6</v>
      </c>
      <c r="I323" s="4"/>
      <c r="J323" s="4"/>
      <c r="K323" s="4"/>
      <c r="L323" s="4">
        <f>COUNTIF(B323:H323,"A")</f>
        <v>1</v>
      </c>
      <c r="M323" s="4">
        <f>COUNTIF(B323:H323,"C")</f>
        <v>0</v>
      </c>
      <c r="N323" s="4">
        <f>COUNTIF(B323:H323,"NX")</f>
        <v>0</v>
      </c>
      <c r="O323" s="4">
        <f>COUNTIF(B323:H323,"D")</f>
        <v>1</v>
      </c>
      <c r="P323" s="4">
        <f>COUNTIF(B323:H323,"WO")</f>
        <v>3</v>
      </c>
      <c r="R323" s="52" t="s">
        <v>6</v>
      </c>
      <c r="S323" s="30">
        <f>COUNTIF(B316:C346,"D")</f>
        <v>0</v>
      </c>
      <c r="T323" s="30">
        <f>COUNTIF(C316:D346,"D")</f>
        <v>5</v>
      </c>
      <c r="U323" s="30">
        <f>COUNTIF(D316:D346,"D")</f>
        <v>5</v>
      </c>
      <c r="V323" s="30">
        <f>COUNTIF(E316:E346,"D")</f>
        <v>9</v>
      </c>
      <c r="W323" s="30">
        <f>COUNTIF(F316:F346,"D")</f>
        <v>6</v>
      </c>
      <c r="X323" s="30">
        <f>COUNTIF(G316:G346,"D")</f>
        <v>0</v>
      </c>
      <c r="Y323" s="30">
        <f>COUNTIF(H316:H346,"D")</f>
        <v>3</v>
      </c>
    </row>
    <row r="324" spans="1:25" ht="15.75" x14ac:dyDescent="0.3">
      <c r="A324" s="50">
        <v>43413</v>
      </c>
      <c r="B324" s="51" t="s">
        <v>8</v>
      </c>
      <c r="C324" s="31"/>
      <c r="D324" s="1" t="s">
        <v>11</v>
      </c>
      <c r="E324" s="4" t="s">
        <v>5</v>
      </c>
      <c r="F324" s="51" t="s">
        <v>7</v>
      </c>
      <c r="G324" s="4" t="s">
        <v>11</v>
      </c>
      <c r="H324" s="4" t="s">
        <v>6</v>
      </c>
      <c r="I324" s="4"/>
      <c r="J324" s="4"/>
      <c r="K324" s="4"/>
      <c r="L324" s="4">
        <f>COUNTIF(B324:H324,"A")</f>
        <v>1</v>
      </c>
      <c r="M324" s="4">
        <f>COUNTIF(B324:H324,"C")</f>
        <v>1</v>
      </c>
      <c r="N324" s="4">
        <f>COUNTIF(B324:H324,"NX")</f>
        <v>0</v>
      </c>
      <c r="O324" s="4">
        <f>COUNTIF(B324:H324,"D")</f>
        <v>1</v>
      </c>
      <c r="P324" s="4">
        <f>COUNTIF(B324:H324,"WO")</f>
        <v>1</v>
      </c>
    </row>
    <row r="325" spans="1:25" ht="15.75" x14ac:dyDescent="0.3">
      <c r="A325" s="37">
        <v>43414</v>
      </c>
      <c r="B325" s="1" t="s">
        <v>5</v>
      </c>
      <c r="C325" s="39"/>
      <c r="D325" s="1" t="s">
        <v>5</v>
      </c>
      <c r="E325" s="1" t="s">
        <v>5</v>
      </c>
      <c r="F325" s="1" t="s">
        <v>7</v>
      </c>
      <c r="G325" s="1" t="s">
        <v>8</v>
      </c>
      <c r="H325" s="1" t="s">
        <v>5</v>
      </c>
      <c r="I325" s="1"/>
      <c r="J325" s="1"/>
      <c r="K325" s="1"/>
      <c r="L325" s="4">
        <f>COUNTIF(B325:H325,"A")</f>
        <v>1</v>
      </c>
      <c r="M325" s="4">
        <f>COUNTIF(B325:H325,"C")</f>
        <v>1</v>
      </c>
      <c r="N325" s="4">
        <f>COUNTIF(B325:H325,"NX")</f>
        <v>0</v>
      </c>
      <c r="O325" s="4">
        <f>COUNTIF(B325:H325,"D")</f>
        <v>0</v>
      </c>
      <c r="P325" s="4">
        <f>COUNTIF(B325:H325,"WO")</f>
        <v>4</v>
      </c>
    </row>
    <row r="326" spans="1:25" ht="15.75" x14ac:dyDescent="0.3">
      <c r="A326" s="37">
        <v>43415</v>
      </c>
      <c r="B326" s="1" t="s">
        <v>5</v>
      </c>
      <c r="C326" s="39"/>
      <c r="D326" s="1" t="s">
        <v>5</v>
      </c>
      <c r="E326" s="1" t="s">
        <v>5</v>
      </c>
      <c r="F326" s="1" t="s">
        <v>7</v>
      </c>
      <c r="G326" s="1" t="s">
        <v>5</v>
      </c>
      <c r="H326" s="1" t="s">
        <v>8</v>
      </c>
      <c r="I326" s="1"/>
      <c r="J326" s="1"/>
      <c r="K326" s="1"/>
      <c r="L326" s="4">
        <f>COUNTIF(B326:H326,"A")</f>
        <v>1</v>
      </c>
      <c r="M326" s="4">
        <f>COUNTIF(B326:H326,"C")</f>
        <v>1</v>
      </c>
      <c r="N326" s="4">
        <f>COUNTIF(B326:H326,"NX")</f>
        <v>0</v>
      </c>
      <c r="O326" s="4">
        <f>COUNTIF(B326:H326,"D")</f>
        <v>0</v>
      </c>
      <c r="P326" s="4">
        <f>COUNTIF(B326:H326,"WO")</f>
        <v>4</v>
      </c>
    </row>
    <row r="327" spans="1:25" ht="15.75" x14ac:dyDescent="0.3">
      <c r="A327" s="50">
        <v>43416</v>
      </c>
      <c r="B327" s="4" t="s">
        <v>7</v>
      </c>
      <c r="C327" s="31"/>
      <c r="D327" s="1" t="s">
        <v>11</v>
      </c>
      <c r="E327" s="4" t="s">
        <v>11</v>
      </c>
      <c r="F327" s="4" t="s">
        <v>5</v>
      </c>
      <c r="G327" s="4" t="s">
        <v>8</v>
      </c>
      <c r="H327" s="4" t="s">
        <v>6</v>
      </c>
      <c r="I327" s="4"/>
      <c r="J327" s="4"/>
      <c r="K327" s="4"/>
      <c r="L327" s="30">
        <f>COUNTIF(B327:H327,"A")</f>
        <v>1</v>
      </c>
      <c r="M327" s="30">
        <f>COUNTIF(B327:H327,"C")</f>
        <v>1</v>
      </c>
      <c r="N327" s="30">
        <f>COUNTIF(B327:H327,"NX")</f>
        <v>0</v>
      </c>
      <c r="O327" s="30">
        <f>COUNTIF(B327:H327,"D")</f>
        <v>1</v>
      </c>
      <c r="P327" s="30">
        <f>COUNTIF(B327:H327,"WO")</f>
        <v>1</v>
      </c>
    </row>
    <row r="328" spans="1:25" ht="15.75" x14ac:dyDescent="0.3">
      <c r="A328" s="50">
        <v>43417</v>
      </c>
      <c r="B328" s="4" t="s">
        <v>7</v>
      </c>
      <c r="C328" s="31"/>
      <c r="D328" s="1" t="s">
        <v>11</v>
      </c>
      <c r="E328" s="4" t="s">
        <v>11</v>
      </c>
      <c r="F328" s="4" t="s">
        <v>6</v>
      </c>
      <c r="G328" s="4" t="s">
        <v>8</v>
      </c>
      <c r="H328" s="4" t="s">
        <v>5</v>
      </c>
      <c r="I328" s="4"/>
      <c r="J328" s="4"/>
      <c r="K328" s="4"/>
      <c r="L328" s="30">
        <f>COUNTIF(B328:H328,"A")</f>
        <v>1</v>
      </c>
      <c r="M328" s="30">
        <f>COUNTIF(B328:H328,"C")</f>
        <v>1</v>
      </c>
      <c r="N328" s="30">
        <f>COUNTIF(B328:H328,"NX")</f>
        <v>0</v>
      </c>
      <c r="O328" s="30">
        <f>COUNTIF(B328:H328,"D")</f>
        <v>1</v>
      </c>
      <c r="P328" s="30">
        <f>COUNTIF(B328:H328,"WO")</f>
        <v>1</v>
      </c>
    </row>
    <row r="329" spans="1:25" ht="15.75" x14ac:dyDescent="0.3">
      <c r="A329" s="50">
        <v>43418</v>
      </c>
      <c r="B329" s="4" t="s">
        <v>11</v>
      </c>
      <c r="C329" s="31"/>
      <c r="D329" s="1" t="s">
        <v>11</v>
      </c>
      <c r="E329" s="4" t="s">
        <v>11</v>
      </c>
      <c r="F329" s="4" t="s">
        <v>6</v>
      </c>
      <c r="G329" s="4" t="s">
        <v>8</v>
      </c>
      <c r="H329" s="4" t="s">
        <v>7</v>
      </c>
      <c r="I329" s="4"/>
      <c r="J329" s="4"/>
      <c r="K329" s="4"/>
      <c r="L329" s="30">
        <f>COUNTIF(B329:H329,"A")</f>
        <v>1</v>
      </c>
      <c r="M329" s="30">
        <f>COUNTIF(B329:H329,"C")</f>
        <v>1</v>
      </c>
      <c r="N329" s="30">
        <f>COUNTIF(B329:H329,"NX")</f>
        <v>0</v>
      </c>
      <c r="O329" s="30">
        <f>COUNTIF(B329:H329,"D")</f>
        <v>1</v>
      </c>
      <c r="P329" s="30">
        <f>COUNTIF(B329:H329,"WO")</f>
        <v>0</v>
      </c>
    </row>
    <row r="330" spans="1:25" ht="15.75" x14ac:dyDescent="0.3">
      <c r="A330" s="50">
        <v>43419</v>
      </c>
      <c r="B330" s="4" t="s">
        <v>11</v>
      </c>
      <c r="C330" s="31"/>
      <c r="D330" s="1" t="s">
        <v>11</v>
      </c>
      <c r="E330" s="4" t="s">
        <v>7</v>
      </c>
      <c r="F330" s="4" t="s">
        <v>6</v>
      </c>
      <c r="G330" s="4" t="s">
        <v>8</v>
      </c>
      <c r="H330" s="4" t="s">
        <v>7</v>
      </c>
      <c r="I330" s="4"/>
      <c r="J330" s="4"/>
      <c r="K330" s="4"/>
      <c r="L330" s="30">
        <f>COUNTIF(B330:H330,"A")</f>
        <v>1</v>
      </c>
      <c r="M330" s="30">
        <f>COUNTIF(B330:H330,"C")</f>
        <v>2</v>
      </c>
      <c r="N330" s="30">
        <f>COUNTIF(B330:H330,"NX")</f>
        <v>0</v>
      </c>
      <c r="O330" s="30">
        <f>COUNTIF(B330:H330,"D")</f>
        <v>1</v>
      </c>
      <c r="P330" s="30">
        <f>COUNTIF(B330:H330,"WO")</f>
        <v>0</v>
      </c>
    </row>
    <row r="331" spans="1:25" ht="15.75" x14ac:dyDescent="0.3">
      <c r="A331" s="50">
        <v>43420</v>
      </c>
      <c r="B331" s="4" t="s">
        <v>11</v>
      </c>
      <c r="C331" s="31"/>
      <c r="D331" s="1" t="s">
        <v>11</v>
      </c>
      <c r="E331" s="4" t="s">
        <v>7</v>
      </c>
      <c r="F331" s="4" t="s">
        <v>6</v>
      </c>
      <c r="G331" s="4" t="s">
        <v>8</v>
      </c>
      <c r="H331" s="4" t="s">
        <v>7</v>
      </c>
      <c r="I331" s="4"/>
      <c r="J331" s="4"/>
      <c r="K331" s="4"/>
      <c r="L331" s="30">
        <f>COUNTIF(B331:H331,"A")</f>
        <v>1</v>
      </c>
      <c r="M331" s="30">
        <f>COUNTIF(B331:H331,"C")</f>
        <v>2</v>
      </c>
      <c r="N331" s="30">
        <f>COUNTIF(B331:H331,"NX")</f>
        <v>0</v>
      </c>
      <c r="O331" s="30">
        <f>COUNTIF(B331:H331,"D")</f>
        <v>1</v>
      </c>
      <c r="P331" s="30">
        <f>COUNTIF(B331:H331,"WO")</f>
        <v>0</v>
      </c>
    </row>
    <row r="332" spans="1:25" ht="15.75" x14ac:dyDescent="0.3">
      <c r="A332" s="37">
        <v>43421</v>
      </c>
      <c r="B332" s="1" t="s">
        <v>5</v>
      </c>
      <c r="C332" s="39"/>
      <c r="D332" s="1" t="s">
        <v>5</v>
      </c>
      <c r="E332" s="1" t="s">
        <v>6</v>
      </c>
      <c r="F332" s="1" t="s">
        <v>5</v>
      </c>
      <c r="G332" s="1" t="s">
        <v>5</v>
      </c>
      <c r="H332" s="1" t="s">
        <v>8</v>
      </c>
      <c r="I332" s="1"/>
      <c r="J332" s="1"/>
      <c r="K332" s="1"/>
      <c r="L332" s="30">
        <f>COUNTIF(B332:H332,"A")</f>
        <v>1</v>
      </c>
      <c r="M332" s="30">
        <f>COUNTIF(B332:H332,"C")</f>
        <v>0</v>
      </c>
      <c r="N332" s="30">
        <f>COUNTIF(B332:H332,"NX")</f>
        <v>0</v>
      </c>
      <c r="O332" s="30">
        <f>COUNTIF(B332:H332,"D")</f>
        <v>1</v>
      </c>
      <c r="P332" s="30">
        <f>COUNTIF(B332:H332,"WO")</f>
        <v>4</v>
      </c>
    </row>
    <row r="333" spans="1:25" ht="15.75" x14ac:dyDescent="0.3">
      <c r="A333" s="37">
        <v>43422</v>
      </c>
      <c r="B333" s="1" t="s">
        <v>5</v>
      </c>
      <c r="C333" s="39"/>
      <c r="D333" s="1" t="s">
        <v>5</v>
      </c>
      <c r="E333" s="1" t="s">
        <v>5</v>
      </c>
      <c r="F333" s="1" t="s">
        <v>5</v>
      </c>
      <c r="G333" s="1" t="s">
        <v>8</v>
      </c>
      <c r="H333" s="1" t="s">
        <v>7</v>
      </c>
      <c r="I333" s="1"/>
      <c r="J333" s="1"/>
      <c r="K333" s="1"/>
      <c r="L333" s="30">
        <f>COUNTIF(B333:H333,"A")</f>
        <v>1</v>
      </c>
      <c r="M333" s="30">
        <f>COUNTIF(B333:H333,"C")</f>
        <v>1</v>
      </c>
      <c r="N333" s="30">
        <f>COUNTIF(B333:H333,"NX")</f>
        <v>0</v>
      </c>
      <c r="O333" s="30">
        <f>COUNTIF(B333:H333,"D")</f>
        <v>0</v>
      </c>
      <c r="P333" s="30">
        <f>COUNTIF(B333:H333,"WO")</f>
        <v>4</v>
      </c>
    </row>
    <row r="334" spans="1:25" ht="15.75" x14ac:dyDescent="0.3">
      <c r="A334" s="50">
        <v>43423</v>
      </c>
      <c r="B334" s="4" t="s">
        <v>11</v>
      </c>
      <c r="C334" s="31"/>
      <c r="D334" s="1" t="s">
        <v>11</v>
      </c>
      <c r="E334" s="4" t="s">
        <v>6</v>
      </c>
      <c r="F334" s="4" t="s">
        <v>8</v>
      </c>
      <c r="G334" s="4" t="s">
        <v>7</v>
      </c>
      <c r="H334" s="4" t="s">
        <v>5</v>
      </c>
      <c r="I334" s="4"/>
      <c r="J334" s="4"/>
      <c r="K334" s="4"/>
      <c r="L334" s="30">
        <f>COUNTIF(B334:H334,"A")</f>
        <v>1</v>
      </c>
      <c r="M334" s="30">
        <f>COUNTIF(B334:H334,"C")</f>
        <v>1</v>
      </c>
      <c r="N334" s="30">
        <f>COUNTIF(B334:H334,"NX")</f>
        <v>0</v>
      </c>
      <c r="O334" s="30">
        <f>COUNTIF(B334:H334,"D")</f>
        <v>1</v>
      </c>
      <c r="P334" s="30">
        <f>COUNTIF(B334:H334,"WO")</f>
        <v>1</v>
      </c>
    </row>
    <row r="335" spans="1:25" ht="15.75" x14ac:dyDescent="0.3">
      <c r="A335" s="50">
        <v>43424</v>
      </c>
      <c r="B335" s="4" t="s">
        <v>11</v>
      </c>
      <c r="C335" s="31"/>
      <c r="D335" s="1" t="s">
        <v>11</v>
      </c>
      <c r="E335" s="4" t="s">
        <v>6</v>
      </c>
      <c r="F335" s="4" t="s">
        <v>8</v>
      </c>
      <c r="G335" s="4" t="s">
        <v>7</v>
      </c>
      <c r="H335" s="4" t="s">
        <v>5</v>
      </c>
      <c r="I335" s="4"/>
      <c r="J335" s="4"/>
      <c r="K335" s="4"/>
      <c r="L335" s="30">
        <f>COUNTIF(B335:H335,"A")</f>
        <v>1</v>
      </c>
      <c r="M335" s="30">
        <f>COUNTIF(B335:H335,"C")</f>
        <v>1</v>
      </c>
      <c r="N335" s="30">
        <f>COUNTIF(B335:H335,"NX")</f>
        <v>0</v>
      </c>
      <c r="O335" s="30">
        <f>COUNTIF(B335:H335,"D")</f>
        <v>1</v>
      </c>
      <c r="P335" s="30">
        <f>COUNTIF(B335:H335,"WO")</f>
        <v>1</v>
      </c>
    </row>
    <row r="336" spans="1:25" ht="15.75" x14ac:dyDescent="0.3">
      <c r="A336" s="50">
        <v>43425</v>
      </c>
      <c r="B336" s="4" t="s">
        <v>7</v>
      </c>
      <c r="C336" s="31"/>
      <c r="D336" s="1" t="s">
        <v>11</v>
      </c>
      <c r="E336" s="4" t="s">
        <v>6</v>
      </c>
      <c r="F336" s="4" t="s">
        <v>7</v>
      </c>
      <c r="G336" s="4" t="s">
        <v>7</v>
      </c>
      <c r="H336" s="4" t="s">
        <v>8</v>
      </c>
      <c r="I336" s="4"/>
      <c r="J336" s="4"/>
      <c r="K336" s="4"/>
      <c r="L336" s="30">
        <f>COUNTIF(B336:H336,"A")</f>
        <v>1</v>
      </c>
      <c r="M336" s="30">
        <f>COUNTIF(B336:H336,"C")</f>
        <v>3</v>
      </c>
      <c r="N336" s="30">
        <f>COUNTIF(B336:H336,"NX")</f>
        <v>0</v>
      </c>
      <c r="O336" s="30">
        <f>COUNTIF(B336:H336,"D")</f>
        <v>1</v>
      </c>
      <c r="P336" s="30">
        <f>COUNTIF(B336:H336,"WO")</f>
        <v>0</v>
      </c>
    </row>
    <row r="337" spans="1:25" ht="15.75" x14ac:dyDescent="0.3">
      <c r="A337" s="50">
        <v>43426</v>
      </c>
      <c r="B337" s="4" t="s">
        <v>7</v>
      </c>
      <c r="C337" s="31"/>
      <c r="D337" s="1" t="s">
        <v>11</v>
      </c>
      <c r="E337" s="4" t="s">
        <v>6</v>
      </c>
      <c r="F337" s="4" t="s">
        <v>5</v>
      </c>
      <c r="G337" s="4" t="s">
        <v>7</v>
      </c>
      <c r="H337" s="4" t="s">
        <v>8</v>
      </c>
      <c r="I337" s="4"/>
      <c r="J337" s="4"/>
      <c r="K337" s="4"/>
      <c r="L337" s="30">
        <f>COUNTIF(B337:H337,"A")</f>
        <v>1</v>
      </c>
      <c r="M337" s="30">
        <f>COUNTIF(B337:H337,"C")</f>
        <v>2</v>
      </c>
      <c r="N337" s="30">
        <f>COUNTIF(B337:H337,"NX")</f>
        <v>0</v>
      </c>
      <c r="O337" s="30">
        <f>COUNTIF(B337:H337,"D")</f>
        <v>1</v>
      </c>
      <c r="P337" s="30">
        <f>COUNTIF(B337:H337,"WO")</f>
        <v>1</v>
      </c>
    </row>
    <row r="338" spans="1:25" ht="15.75" x14ac:dyDescent="0.3">
      <c r="A338" s="50">
        <v>43427</v>
      </c>
      <c r="B338" s="4" t="s">
        <v>7</v>
      </c>
      <c r="C338" s="31"/>
      <c r="D338" s="1" t="s">
        <v>5</v>
      </c>
      <c r="E338" s="4" t="s">
        <v>6</v>
      </c>
      <c r="F338" s="4" t="s">
        <v>7</v>
      </c>
      <c r="G338" s="4" t="s">
        <v>5</v>
      </c>
      <c r="H338" s="4" t="s">
        <v>8</v>
      </c>
      <c r="I338" s="4"/>
      <c r="J338" s="4"/>
      <c r="K338" s="4"/>
      <c r="L338" s="30">
        <f>COUNTIF(B338:H338,"A")</f>
        <v>1</v>
      </c>
      <c r="M338" s="30">
        <f>COUNTIF(B338:H338,"C")</f>
        <v>2</v>
      </c>
      <c r="N338" s="30">
        <f>COUNTIF(B338:H338,"NX")</f>
        <v>0</v>
      </c>
      <c r="O338" s="30">
        <f>COUNTIF(B338:H338,"D")</f>
        <v>1</v>
      </c>
      <c r="P338" s="30">
        <f>COUNTIF(B338:H338,"WO")</f>
        <v>2</v>
      </c>
    </row>
    <row r="339" spans="1:25" ht="15.75" x14ac:dyDescent="0.3">
      <c r="A339" s="37">
        <v>43428</v>
      </c>
      <c r="B339" s="1" t="s">
        <v>5</v>
      </c>
      <c r="C339" s="39"/>
      <c r="D339" s="1" t="s">
        <v>7</v>
      </c>
      <c r="E339" s="1" t="s">
        <v>5</v>
      </c>
      <c r="F339" s="1" t="s">
        <v>8</v>
      </c>
      <c r="G339" s="1" t="s">
        <v>5</v>
      </c>
      <c r="H339" s="1" t="s">
        <v>5</v>
      </c>
      <c r="I339" s="1"/>
      <c r="J339" s="1"/>
      <c r="K339" s="1"/>
      <c r="L339" s="30">
        <f>COUNTIF(B339:H339,"A")</f>
        <v>1</v>
      </c>
      <c r="M339" s="30">
        <f>COUNTIF(B339:H339,"C")</f>
        <v>1</v>
      </c>
      <c r="N339" s="30">
        <f>COUNTIF(B339:H339,"NX")</f>
        <v>0</v>
      </c>
      <c r="O339" s="30">
        <f>COUNTIF(B339:H339,"D")</f>
        <v>0</v>
      </c>
      <c r="P339" s="30">
        <f>COUNTIF(B339:H339,"WO")</f>
        <v>4</v>
      </c>
    </row>
    <row r="340" spans="1:25" ht="15.75" x14ac:dyDescent="0.3">
      <c r="A340" s="37">
        <v>43429</v>
      </c>
      <c r="B340" s="1" t="s">
        <v>5</v>
      </c>
      <c r="C340" s="39"/>
      <c r="D340" s="1" t="s">
        <v>5</v>
      </c>
      <c r="E340" s="1" t="s">
        <v>5</v>
      </c>
      <c r="F340" s="1" t="s">
        <v>8</v>
      </c>
      <c r="G340" s="1" t="s">
        <v>7</v>
      </c>
      <c r="H340" s="1" t="s">
        <v>5</v>
      </c>
      <c r="I340" s="1"/>
      <c r="J340" s="1"/>
      <c r="K340" s="1"/>
      <c r="L340" s="30">
        <f>COUNTIF(B340:H340,"A")</f>
        <v>1</v>
      </c>
      <c r="M340" s="30">
        <f>COUNTIF(B340:H340,"C")</f>
        <v>1</v>
      </c>
      <c r="N340" s="30">
        <f>COUNTIF(B340:H340,"NX")</f>
        <v>0</v>
      </c>
      <c r="O340" s="30">
        <f>COUNTIF(B340:H340,"D")</f>
        <v>0</v>
      </c>
      <c r="P340" s="30">
        <f>COUNTIF(B340:H340,"WO")</f>
        <v>4</v>
      </c>
    </row>
    <row r="341" spans="1:25" ht="15.75" x14ac:dyDescent="0.3">
      <c r="A341" s="50">
        <v>43430</v>
      </c>
      <c r="B341" s="4" t="s">
        <v>7</v>
      </c>
      <c r="C341" s="31"/>
      <c r="D341" s="4" t="s">
        <v>6</v>
      </c>
      <c r="E341" s="4" t="s">
        <v>8</v>
      </c>
      <c r="F341" s="4" t="s">
        <v>5</v>
      </c>
      <c r="G341" s="4" t="s">
        <v>7</v>
      </c>
      <c r="H341" s="4" t="s">
        <v>7</v>
      </c>
      <c r="I341" s="4"/>
      <c r="J341" s="4"/>
      <c r="K341" s="4"/>
      <c r="L341" s="30">
        <f>COUNTIF(B341:H341,"A")</f>
        <v>1</v>
      </c>
      <c r="M341" s="30">
        <f>COUNTIF(B341:H341,"C")</f>
        <v>3</v>
      </c>
      <c r="N341" s="30">
        <f>COUNTIF(B341:H341,"NX")</f>
        <v>0</v>
      </c>
      <c r="O341" s="30">
        <f>COUNTIF(B341:H341,"D")</f>
        <v>1</v>
      </c>
      <c r="P341" s="30">
        <f>COUNTIF(B341:H341,"WO")</f>
        <v>1</v>
      </c>
    </row>
    <row r="342" spans="1:25" ht="15.75" x14ac:dyDescent="0.3">
      <c r="A342" s="50">
        <v>43431</v>
      </c>
      <c r="B342" s="4" t="s">
        <v>7</v>
      </c>
      <c r="C342" s="31"/>
      <c r="D342" s="4" t="s">
        <v>6</v>
      </c>
      <c r="E342" s="4" t="s">
        <v>8</v>
      </c>
      <c r="F342" s="4" t="s">
        <v>7</v>
      </c>
      <c r="G342" s="4" t="s">
        <v>7</v>
      </c>
      <c r="H342" s="4" t="s">
        <v>7</v>
      </c>
      <c r="I342" s="4"/>
      <c r="J342" s="4"/>
      <c r="K342" s="4"/>
      <c r="L342" s="30">
        <f>COUNTIF(B342:H342,"A")</f>
        <v>1</v>
      </c>
      <c r="M342" s="30">
        <f>COUNTIF(B342:H342,"C")</f>
        <v>4</v>
      </c>
      <c r="N342" s="30">
        <f>COUNTIF(B342:H342,"NX")</f>
        <v>0</v>
      </c>
      <c r="O342" s="30">
        <f>COUNTIF(B342:H342,"D")</f>
        <v>1</v>
      </c>
      <c r="P342" s="30">
        <f>COUNTIF(B342:H342,"WO")</f>
        <v>0</v>
      </c>
    </row>
    <row r="343" spans="1:25" ht="15.75" x14ac:dyDescent="0.3">
      <c r="A343" s="50">
        <v>43432</v>
      </c>
      <c r="B343" s="4" t="s">
        <v>7</v>
      </c>
      <c r="C343" s="31"/>
      <c r="D343" s="4" t="s">
        <v>6</v>
      </c>
      <c r="E343" s="4" t="s">
        <v>8</v>
      </c>
      <c r="F343" s="4" t="s">
        <v>7</v>
      </c>
      <c r="G343" s="4" t="s">
        <v>7</v>
      </c>
      <c r="H343" s="4" t="s">
        <v>7</v>
      </c>
      <c r="I343" s="4"/>
      <c r="J343" s="4"/>
      <c r="K343" s="4"/>
      <c r="L343" s="30">
        <f>COUNTIF(B343:H343,"A")</f>
        <v>1</v>
      </c>
      <c r="M343" s="30">
        <f>COUNTIF(B343:H343,"C")</f>
        <v>4</v>
      </c>
      <c r="N343" s="30">
        <f>COUNTIF(B343:H343,"NX")</f>
        <v>0</v>
      </c>
      <c r="O343" s="30">
        <f>COUNTIF(B343:H343,"D")</f>
        <v>1</v>
      </c>
      <c r="P343" s="30">
        <f>COUNTIF(B343:H343,"WO")</f>
        <v>0</v>
      </c>
    </row>
    <row r="344" spans="1:25" ht="15.75" x14ac:dyDescent="0.3">
      <c r="A344" s="50">
        <v>43433</v>
      </c>
      <c r="B344" s="4" t="s">
        <v>7</v>
      </c>
      <c r="C344" s="31"/>
      <c r="D344" s="4" t="s">
        <v>6</v>
      </c>
      <c r="E344" s="1" t="s">
        <v>11</v>
      </c>
      <c r="F344" s="4" t="s">
        <v>7</v>
      </c>
      <c r="G344" s="4" t="s">
        <v>5</v>
      </c>
      <c r="H344" s="4" t="s">
        <v>8</v>
      </c>
      <c r="I344" s="4"/>
      <c r="J344" s="4"/>
      <c r="K344" s="4"/>
      <c r="L344" s="30">
        <f>COUNTIF(B344:H344,"A")</f>
        <v>1</v>
      </c>
      <c r="M344" s="30">
        <f>COUNTIF(B344:H344,"C")</f>
        <v>2</v>
      </c>
      <c r="N344" s="30">
        <f>COUNTIF(B344:H344,"NX")</f>
        <v>0</v>
      </c>
      <c r="O344" s="30">
        <f>COUNTIF(B344:H344,"D")</f>
        <v>1</v>
      </c>
      <c r="P344" s="30">
        <f>COUNTIF(B344:H344,"WO")</f>
        <v>1</v>
      </c>
    </row>
    <row r="345" spans="1:25" ht="15.75" x14ac:dyDescent="0.3">
      <c r="A345" s="50">
        <v>43434</v>
      </c>
      <c r="B345" s="4" t="s">
        <v>7</v>
      </c>
      <c r="C345" s="31"/>
      <c r="D345" s="4" t="s">
        <v>6</v>
      </c>
      <c r="E345" s="1" t="s">
        <v>11</v>
      </c>
      <c r="F345" s="4" t="s">
        <v>7</v>
      </c>
      <c r="G345" s="4" t="s">
        <v>11</v>
      </c>
      <c r="H345" s="4" t="s">
        <v>8</v>
      </c>
      <c r="I345" s="4"/>
      <c r="J345" s="4"/>
      <c r="K345" s="4"/>
      <c r="L345" s="30">
        <f>COUNTIF(B345:H345,"A")</f>
        <v>1</v>
      </c>
      <c r="M345" s="30">
        <f>COUNTIF(B345:H345,"C")</f>
        <v>2</v>
      </c>
      <c r="N345" s="30">
        <f>COUNTIF(B345:H345,"NX")</f>
        <v>0</v>
      </c>
      <c r="O345" s="30">
        <f>COUNTIF(B345:H345,"D")</f>
        <v>1</v>
      </c>
      <c r="P345" s="30">
        <f>COUNTIF(B345:H345,"WO")</f>
        <v>0</v>
      </c>
      <c r="Q345" s="64"/>
    </row>
    <row r="347" spans="1:25" ht="15.75" x14ac:dyDescent="0.3">
      <c r="A347" s="12">
        <v>43435</v>
      </c>
      <c r="B347" s="1" t="s">
        <v>5</v>
      </c>
      <c r="C347" s="2"/>
      <c r="D347" s="1" t="s">
        <v>5</v>
      </c>
      <c r="E347" s="1" t="s">
        <v>7</v>
      </c>
      <c r="F347" s="1" t="s">
        <v>8</v>
      </c>
      <c r="G347" s="1" t="s">
        <v>5</v>
      </c>
      <c r="H347" s="1" t="s">
        <v>5</v>
      </c>
      <c r="I347" s="1"/>
      <c r="J347" s="1"/>
      <c r="K347" s="1"/>
      <c r="L347" s="55">
        <f>COUNTIF(B347:H347,"A")</f>
        <v>1</v>
      </c>
      <c r="M347" s="55">
        <f>COUNTIF(B347:H347,"C")</f>
        <v>1</v>
      </c>
      <c r="N347" s="55">
        <f>COUNTIF(B347:H347,"NX")</f>
        <v>0</v>
      </c>
      <c r="O347" s="55">
        <f>COUNTIF(B347:H347,"D")</f>
        <v>0</v>
      </c>
      <c r="P347" s="55">
        <f>COUNTIF(B347:H347,"WO")</f>
        <v>4</v>
      </c>
      <c r="Q347" s="68"/>
      <c r="R347" s="82" t="s">
        <v>28</v>
      </c>
      <c r="S347" s="82"/>
      <c r="T347" s="82"/>
      <c r="U347" s="82"/>
      <c r="V347" s="82"/>
      <c r="W347" s="82"/>
      <c r="X347" s="82"/>
      <c r="Y347" s="82"/>
    </row>
    <row r="348" spans="1:25" ht="15.75" x14ac:dyDescent="0.3">
      <c r="A348" s="12">
        <v>43436</v>
      </c>
      <c r="B348" s="1" t="s">
        <v>5</v>
      </c>
      <c r="C348" s="2"/>
      <c r="D348" s="1" t="s">
        <v>5</v>
      </c>
      <c r="E348" s="1" t="s">
        <v>5</v>
      </c>
      <c r="F348" s="1" t="s">
        <v>7</v>
      </c>
      <c r="G348" s="1" t="s">
        <v>8</v>
      </c>
      <c r="H348" s="1" t="s">
        <v>5</v>
      </c>
      <c r="I348" s="1"/>
      <c r="J348" s="1"/>
      <c r="K348" s="1"/>
      <c r="L348" s="55">
        <f>COUNTIF(B348:H348,"A")</f>
        <v>1</v>
      </c>
      <c r="M348" s="55">
        <f>COUNTIF(B348:H348,"C")</f>
        <v>1</v>
      </c>
      <c r="N348" s="55">
        <f>COUNTIF(B348:H348,"NX")</f>
        <v>0</v>
      </c>
      <c r="O348" s="55">
        <f>COUNTIF(B348:H348,"D")</f>
        <v>0</v>
      </c>
      <c r="P348" s="55">
        <f>COUNTIF(B348:H348,"WO")</f>
        <v>4</v>
      </c>
      <c r="Q348" s="68"/>
      <c r="R348" s="55"/>
      <c r="S348" s="53" t="s">
        <v>1</v>
      </c>
      <c r="T348" s="53" t="s">
        <v>2</v>
      </c>
      <c r="U348" s="53" t="s">
        <v>3</v>
      </c>
      <c r="V348" s="53" t="s">
        <v>4</v>
      </c>
      <c r="W348" s="53" t="s">
        <v>9</v>
      </c>
      <c r="X348" s="53" t="s">
        <v>10</v>
      </c>
      <c r="Y348" s="53" t="s">
        <v>13</v>
      </c>
    </row>
    <row r="349" spans="1:25" ht="15.75" x14ac:dyDescent="0.3">
      <c r="A349" s="16">
        <v>43437</v>
      </c>
      <c r="B349" s="4" t="s">
        <v>7</v>
      </c>
      <c r="C349" s="3"/>
      <c r="D349" s="4" t="s">
        <v>7</v>
      </c>
      <c r="E349" s="4" t="s">
        <v>6</v>
      </c>
      <c r="F349" s="4" t="s">
        <v>5</v>
      </c>
      <c r="G349" s="4" t="s">
        <v>8</v>
      </c>
      <c r="H349" s="4" t="s">
        <v>11</v>
      </c>
      <c r="I349" s="4"/>
      <c r="J349" s="4"/>
      <c r="K349" s="4"/>
      <c r="L349" s="55">
        <f>COUNTIF(B349:H349,"A")</f>
        <v>1</v>
      </c>
      <c r="M349" s="55">
        <f>COUNTIF(B349:H349,"C")</f>
        <v>2</v>
      </c>
      <c r="N349" s="55">
        <f>COUNTIF(B349:H349,"NX")</f>
        <v>0</v>
      </c>
      <c r="O349" s="55">
        <f>COUNTIF(B349:H349,"D")</f>
        <v>1</v>
      </c>
      <c r="P349" s="55">
        <f>COUNTIF(B349:H349,"WO")</f>
        <v>1</v>
      </c>
      <c r="Q349" s="68"/>
      <c r="R349" s="55" t="s">
        <v>12</v>
      </c>
      <c r="S349" s="55">
        <f>COUNTIF(B347:B377,"WO")</f>
        <v>11</v>
      </c>
      <c r="T349" s="55">
        <f>COUNTIF(C347:C377,"WO")</f>
        <v>0</v>
      </c>
      <c r="U349" s="55">
        <f>COUNTIF(D347:D377,"WO")</f>
        <v>11</v>
      </c>
      <c r="V349" s="55">
        <f>COUNTIF(E347:E377,"WO")</f>
        <v>11</v>
      </c>
      <c r="W349" s="55">
        <f>COUNTIF(F347:F377,"WO")</f>
        <v>11</v>
      </c>
      <c r="X349" s="55">
        <f>COUNTIF(G347:G377,"WO")</f>
        <v>11</v>
      </c>
      <c r="Y349" s="55">
        <f t="shared" ref="Y349" si="27">COUNTIF(H347:H377,"WO")</f>
        <v>9</v>
      </c>
    </row>
    <row r="350" spans="1:25" ht="15.75" x14ac:dyDescent="0.3">
      <c r="A350" s="16">
        <v>43438</v>
      </c>
      <c r="B350" s="4" t="s">
        <v>7</v>
      </c>
      <c r="C350" s="3"/>
      <c r="D350" s="4" t="s">
        <v>7</v>
      </c>
      <c r="E350" s="4" t="s">
        <v>6</v>
      </c>
      <c r="F350" s="4" t="s">
        <v>5</v>
      </c>
      <c r="G350" s="4" t="s">
        <v>8</v>
      </c>
      <c r="H350" s="4" t="s">
        <v>11</v>
      </c>
      <c r="I350" s="4"/>
      <c r="J350" s="4"/>
      <c r="K350" s="4"/>
      <c r="L350" s="55">
        <f>COUNTIF(B350:H350,"A")</f>
        <v>1</v>
      </c>
      <c r="M350" s="55">
        <f>COUNTIF(B350:H350,"C")</f>
        <v>2</v>
      </c>
      <c r="N350" s="55">
        <f>COUNTIF(B350:H350,"NX")</f>
        <v>0</v>
      </c>
      <c r="O350" s="55">
        <f>COUNTIF(B350:H350,"D")</f>
        <v>1</v>
      </c>
      <c r="P350" s="55">
        <f>COUNTIF(B350:H350,"WO")</f>
        <v>1</v>
      </c>
      <c r="Q350" s="68"/>
      <c r="R350" s="55" t="s">
        <v>11</v>
      </c>
      <c r="S350" s="55">
        <f>COUNTIF(B347:B377,"EL")</f>
        <v>2</v>
      </c>
      <c r="T350" s="55">
        <f>COUNTIF(C347:D378,"EL")</f>
        <v>0</v>
      </c>
      <c r="U350" s="55">
        <f>COUNTIF(D347:D377,"EL")</f>
        <v>0</v>
      </c>
      <c r="V350" s="55">
        <f>COUNTIF(E347:E377,"EL")</f>
        <v>3</v>
      </c>
      <c r="W350" s="55">
        <f>COUNTIF(F347:F377,"EL")</f>
        <v>1</v>
      </c>
      <c r="X350" s="55">
        <f>COUNTIF(G347:G377,"EL")</f>
        <v>4</v>
      </c>
      <c r="Y350" s="55">
        <f>COUNTIF(H347:H377,"EL")</f>
        <v>3</v>
      </c>
    </row>
    <row r="351" spans="1:25" ht="15.75" x14ac:dyDescent="0.3">
      <c r="A351" s="16">
        <v>43439</v>
      </c>
      <c r="B351" s="4" t="s">
        <v>7</v>
      </c>
      <c r="C351" s="3"/>
      <c r="D351" s="4" t="s">
        <v>7</v>
      </c>
      <c r="E351" s="4" t="s">
        <v>6</v>
      </c>
      <c r="F351" s="4" t="s">
        <v>8</v>
      </c>
      <c r="G351" s="4" t="s">
        <v>8</v>
      </c>
      <c r="H351" s="4" t="s">
        <v>11</v>
      </c>
      <c r="I351" s="4"/>
      <c r="J351" s="4"/>
      <c r="K351" s="4"/>
      <c r="L351" s="55">
        <f>COUNTIF(B351:H351,"A")</f>
        <v>2</v>
      </c>
      <c r="M351" s="55">
        <f>COUNTIF(B351:H351,"C")</f>
        <v>2</v>
      </c>
      <c r="N351" s="55">
        <f>COUNTIF(B351:H351,"NX")</f>
        <v>0</v>
      </c>
      <c r="O351" s="55">
        <f>COUNTIF(B351:H351,"D")</f>
        <v>1</v>
      </c>
      <c r="P351" s="55">
        <f>COUNTIF(B351:H351,"WO")</f>
        <v>0</v>
      </c>
      <c r="Q351" s="68"/>
      <c r="R351" s="55" t="s">
        <v>8</v>
      </c>
      <c r="S351" s="55">
        <f>COUNTIF(B347:B377,"A")</f>
        <v>5</v>
      </c>
      <c r="T351" s="55">
        <f>COUNTIF(C347:D378,"A")</f>
        <v>6</v>
      </c>
      <c r="U351" s="55">
        <f>COUNTIF(D347:D377,"A")</f>
        <v>6</v>
      </c>
      <c r="V351" s="55">
        <f>COUNTIF(E347:E377,"A")</f>
        <v>0</v>
      </c>
      <c r="W351" s="55">
        <f>COUNTIF(F347:F377,"A")</f>
        <v>7</v>
      </c>
      <c r="X351" s="55">
        <f>COUNTIF(G347:G377,"A")</f>
        <v>8</v>
      </c>
      <c r="Y351" s="55">
        <f>COUNTIF(H347:H377,"A")</f>
        <v>6</v>
      </c>
    </row>
    <row r="352" spans="1:25" ht="15.75" x14ac:dyDescent="0.3">
      <c r="A352" s="16">
        <v>43440</v>
      </c>
      <c r="B352" s="4" t="s">
        <v>7</v>
      </c>
      <c r="C352" s="3"/>
      <c r="D352" s="4" t="s">
        <v>5</v>
      </c>
      <c r="E352" s="4" t="s">
        <v>6</v>
      </c>
      <c r="F352" s="4" t="s">
        <v>8</v>
      </c>
      <c r="G352" s="4" t="s">
        <v>11</v>
      </c>
      <c r="H352" s="4" t="s">
        <v>7</v>
      </c>
      <c r="I352" s="4"/>
      <c r="J352" s="4"/>
      <c r="K352" s="4"/>
      <c r="L352" s="55">
        <f>COUNTIF(B352:H352,"A")</f>
        <v>1</v>
      </c>
      <c r="M352" s="55">
        <f>COUNTIF(B352:H352,"C")</f>
        <v>2</v>
      </c>
      <c r="N352" s="55">
        <f>COUNTIF(B352:H352,"NX")</f>
        <v>0</v>
      </c>
      <c r="O352" s="55">
        <f>COUNTIF(B352:H352,"D")</f>
        <v>1</v>
      </c>
      <c r="P352" s="55">
        <f>COUNTIF(B352:H352,"WO")</f>
        <v>1</v>
      </c>
      <c r="Q352" s="68"/>
      <c r="R352" s="55" t="s">
        <v>7</v>
      </c>
      <c r="S352" s="55">
        <f>COUNTIF(B347:B377,"C")</f>
        <v>13</v>
      </c>
      <c r="T352" s="55">
        <f>COUNTIF(C347:D378,"C")</f>
        <v>10</v>
      </c>
      <c r="U352" s="55">
        <f>COUNTIF(D347:D377,"C")</f>
        <v>10</v>
      </c>
      <c r="V352" s="55">
        <f>COUNTIF(E347:E377,"C")</f>
        <v>11</v>
      </c>
      <c r="W352" s="55">
        <f>COUNTIF(F347:F377,"C")</f>
        <v>6</v>
      </c>
      <c r="X352" s="55">
        <f>COUNTIF(G347:G377,"C")</f>
        <v>8</v>
      </c>
      <c r="Y352" s="55">
        <f t="shared" ref="Y352" si="28">COUNTIF(H347:L378,"C")</f>
        <v>8</v>
      </c>
    </row>
    <row r="353" spans="1:25" ht="15.75" x14ac:dyDescent="0.3">
      <c r="A353" s="16">
        <v>43441</v>
      </c>
      <c r="B353" s="4" t="s">
        <v>11</v>
      </c>
      <c r="C353" s="3"/>
      <c r="D353" s="4" t="s">
        <v>7</v>
      </c>
      <c r="E353" s="4" t="s">
        <v>6</v>
      </c>
      <c r="F353" s="4" t="s">
        <v>8</v>
      </c>
      <c r="G353" s="4" t="s">
        <v>5</v>
      </c>
      <c r="H353" s="4" t="s">
        <v>7</v>
      </c>
      <c r="I353" s="4"/>
      <c r="J353" s="4"/>
      <c r="K353" s="4"/>
      <c r="L353" s="55">
        <f>COUNTIF(B353:H353,"A")</f>
        <v>1</v>
      </c>
      <c r="M353" s="55">
        <f>COUNTIF(B353:H353,"C")</f>
        <v>2</v>
      </c>
      <c r="N353" s="55">
        <f>COUNTIF(B353:H353,"NX")</f>
        <v>0</v>
      </c>
      <c r="O353" s="55">
        <f>COUNTIF(B353:H353,"D")</f>
        <v>1</v>
      </c>
      <c r="P353" s="55">
        <f>COUNTIF(B353:H353,"WO")</f>
        <v>1</v>
      </c>
      <c r="Q353" s="68"/>
      <c r="R353" s="52" t="s">
        <v>17</v>
      </c>
      <c r="S353" s="55">
        <f>COUNTIF(B347:C378,"NX")</f>
        <v>0</v>
      </c>
      <c r="T353" s="55">
        <f>COUNTIF(C347:D378,"NX")</f>
        <v>0</v>
      </c>
      <c r="U353" s="55">
        <f>COUNTIF(D347:E378,"NX")</f>
        <v>0</v>
      </c>
      <c r="V353" s="55">
        <f>COUNTIF(E347:F378,"NX")</f>
        <v>0</v>
      </c>
      <c r="W353" s="55">
        <f>COUNTIF(F347:G378,"NX")</f>
        <v>0</v>
      </c>
      <c r="X353" s="55">
        <f>COUNTIF(G347:H378,"NX")</f>
        <v>0</v>
      </c>
      <c r="Y353" s="55">
        <f t="shared" ref="Y353" si="29">COUNTIF(H347:L378,"NX")</f>
        <v>0</v>
      </c>
    </row>
    <row r="354" spans="1:25" ht="15.75" x14ac:dyDescent="0.3">
      <c r="A354" s="12">
        <v>43442</v>
      </c>
      <c r="B354" s="1" t="s">
        <v>5</v>
      </c>
      <c r="C354" s="2"/>
      <c r="D354" s="1" t="s">
        <v>7</v>
      </c>
      <c r="E354" s="1" t="s">
        <v>5</v>
      </c>
      <c r="F354" s="1" t="s">
        <v>8</v>
      </c>
      <c r="G354" s="1" t="s">
        <v>5</v>
      </c>
      <c r="H354" s="1" t="s">
        <v>5</v>
      </c>
      <c r="I354" s="1"/>
      <c r="J354" s="1"/>
      <c r="K354" s="1"/>
      <c r="L354" s="55">
        <f>COUNTIF(B354:H354,"A")</f>
        <v>1</v>
      </c>
      <c r="M354" s="55">
        <f>COUNTIF(B354:H354,"C")</f>
        <v>1</v>
      </c>
      <c r="N354" s="55">
        <f>COUNTIF(B354:H354,"NX")</f>
        <v>0</v>
      </c>
      <c r="O354" s="55">
        <f>COUNTIF(B354:H354,"D")</f>
        <v>0</v>
      </c>
      <c r="P354" s="55">
        <f>COUNTIF(B354:H354,"WO")</f>
        <v>4</v>
      </c>
      <c r="Q354" s="68"/>
      <c r="R354" s="52" t="s">
        <v>6</v>
      </c>
      <c r="S354" s="55">
        <f>COUNTIF(B347:C378,"D")</f>
        <v>0</v>
      </c>
      <c r="T354" s="55">
        <f>COUNTIF(C347:D378,"D")</f>
        <v>4</v>
      </c>
      <c r="U354" s="55">
        <f>COUNTIF(D347:D377,"D")</f>
        <v>4</v>
      </c>
      <c r="V354" s="55">
        <f>COUNTIF(E347:E377,"D")</f>
        <v>6</v>
      </c>
      <c r="W354" s="55">
        <f>COUNTIF(F347:F377,"D")</f>
        <v>6</v>
      </c>
      <c r="X354" s="55">
        <f>COUNTIF(G347:G377,"D")</f>
        <v>0</v>
      </c>
      <c r="Y354" s="55">
        <f>COUNTIF(H347:H377,"D")</f>
        <v>5</v>
      </c>
    </row>
    <row r="355" spans="1:25" ht="15.75" x14ac:dyDescent="0.3">
      <c r="A355" s="12">
        <v>43443</v>
      </c>
      <c r="B355" s="1" t="s">
        <v>5</v>
      </c>
      <c r="C355" s="2"/>
      <c r="D355" s="1" t="s">
        <v>5</v>
      </c>
      <c r="E355" s="1" t="s">
        <v>5</v>
      </c>
      <c r="F355" s="1" t="s">
        <v>7</v>
      </c>
      <c r="G355" s="1" t="s">
        <v>8</v>
      </c>
      <c r="H355" s="1" t="s">
        <v>5</v>
      </c>
      <c r="I355" s="1"/>
      <c r="J355" s="1"/>
      <c r="K355" s="1"/>
      <c r="L355" s="55">
        <f>COUNTIF(B355:H355,"A")</f>
        <v>1</v>
      </c>
      <c r="M355" s="55">
        <f>COUNTIF(B355:H355,"C")</f>
        <v>1</v>
      </c>
      <c r="N355" s="55">
        <f>COUNTIF(B355:H355,"NX")</f>
        <v>0</v>
      </c>
      <c r="O355" s="55">
        <f>COUNTIF(B355:H355,"D")</f>
        <v>0</v>
      </c>
      <c r="P355" s="55">
        <f>COUNTIF(B355:H355,"WO")</f>
        <v>4</v>
      </c>
      <c r="Q355" s="68"/>
      <c r="R355" s="68"/>
      <c r="S355" s="68"/>
      <c r="T355" s="68"/>
      <c r="U355" s="68"/>
      <c r="V355" s="68"/>
      <c r="W355" s="68"/>
      <c r="X355" s="68"/>
      <c r="Y355" s="68"/>
    </row>
    <row r="356" spans="1:25" ht="15.75" x14ac:dyDescent="0.3">
      <c r="A356" s="16">
        <v>43444</v>
      </c>
      <c r="B356" s="4" t="s">
        <v>7</v>
      </c>
      <c r="C356" s="3"/>
      <c r="D356" s="4" t="s">
        <v>5</v>
      </c>
      <c r="E356" s="4" t="s">
        <v>6</v>
      </c>
      <c r="F356" s="4" t="s">
        <v>7</v>
      </c>
      <c r="G356" s="4" t="s">
        <v>8</v>
      </c>
      <c r="H356" s="4" t="s">
        <v>7</v>
      </c>
      <c r="I356" s="4"/>
      <c r="J356" s="4"/>
      <c r="K356" s="4"/>
      <c r="L356" s="55">
        <f>COUNTIF(B356:H356,"A")</f>
        <v>1</v>
      </c>
      <c r="M356" s="55">
        <f>COUNTIF(B356:H356,"C")</f>
        <v>3</v>
      </c>
      <c r="N356" s="55">
        <f>COUNTIF(B356:H356,"NX")</f>
        <v>0</v>
      </c>
      <c r="O356" s="55">
        <f>COUNTIF(B356:H356,"D")</f>
        <v>1</v>
      </c>
      <c r="P356" s="55">
        <f>COUNTIF(B356:H356,"WO")</f>
        <v>1</v>
      </c>
      <c r="Q356" s="68"/>
      <c r="R356" s="68"/>
      <c r="S356" s="68"/>
      <c r="T356" s="68"/>
      <c r="U356" s="68"/>
      <c r="V356" s="68"/>
      <c r="W356" s="68"/>
      <c r="X356" s="68"/>
      <c r="Y356" s="68"/>
    </row>
    <row r="357" spans="1:25" ht="15.75" x14ac:dyDescent="0.3">
      <c r="A357" s="16">
        <v>43445</v>
      </c>
      <c r="B357" s="4" t="s">
        <v>7</v>
      </c>
      <c r="C357" s="3"/>
      <c r="D357" s="4" t="s">
        <v>8</v>
      </c>
      <c r="E357" s="4" t="s">
        <v>5</v>
      </c>
      <c r="F357" s="4" t="s">
        <v>5</v>
      </c>
      <c r="G357" s="4" t="s">
        <v>7</v>
      </c>
      <c r="H357" s="4" t="s">
        <v>6</v>
      </c>
      <c r="I357" s="4"/>
      <c r="J357" s="4"/>
      <c r="K357" s="4"/>
      <c r="L357" s="55">
        <f>COUNTIF(B357:H357,"A")</f>
        <v>1</v>
      </c>
      <c r="M357" s="55">
        <f>COUNTIF(B357:H357,"C")</f>
        <v>2</v>
      </c>
      <c r="N357" s="55">
        <f>COUNTIF(B357:H357,"NX")</f>
        <v>0</v>
      </c>
      <c r="O357" s="55">
        <f>COUNTIF(B357:H357,"D")</f>
        <v>1</v>
      </c>
      <c r="P357" s="55">
        <f>COUNTIF(B357:H357,"WO")</f>
        <v>2</v>
      </c>
      <c r="Q357" s="68"/>
      <c r="R357" s="68"/>
      <c r="S357" s="68"/>
      <c r="T357" s="68"/>
      <c r="U357" s="68"/>
      <c r="V357" s="68"/>
      <c r="W357" s="68"/>
      <c r="X357" s="68"/>
      <c r="Y357" s="68"/>
    </row>
    <row r="358" spans="1:25" ht="15.75" x14ac:dyDescent="0.3">
      <c r="A358" s="16">
        <v>43446</v>
      </c>
      <c r="B358" s="4" t="s">
        <v>7</v>
      </c>
      <c r="C358" s="3"/>
      <c r="D358" s="4" t="s">
        <v>8</v>
      </c>
      <c r="E358" s="4" t="s">
        <v>5</v>
      </c>
      <c r="F358" s="4" t="s">
        <v>5</v>
      </c>
      <c r="G358" s="4" t="s">
        <v>7</v>
      </c>
      <c r="H358" s="4" t="s">
        <v>6</v>
      </c>
      <c r="I358" s="4"/>
      <c r="J358" s="4"/>
      <c r="K358" s="4"/>
      <c r="L358" s="55">
        <f>COUNTIF(B358:H358,"A")</f>
        <v>1</v>
      </c>
      <c r="M358" s="55">
        <f>COUNTIF(B358:H358,"C")</f>
        <v>2</v>
      </c>
      <c r="N358" s="55">
        <f>COUNTIF(B358:H358,"NX")</f>
        <v>0</v>
      </c>
      <c r="O358" s="55">
        <f>COUNTIF(B358:H358,"D")</f>
        <v>1</v>
      </c>
      <c r="P358" s="55">
        <f>COUNTIF(B358:H358,"WO")</f>
        <v>2</v>
      </c>
      <c r="Q358" s="68"/>
      <c r="R358" s="68"/>
      <c r="S358" s="68"/>
      <c r="T358" s="68"/>
      <c r="U358" s="68"/>
      <c r="V358" s="68"/>
      <c r="W358" s="68"/>
      <c r="X358" s="68"/>
      <c r="Y358" s="68"/>
    </row>
    <row r="359" spans="1:25" ht="15.75" x14ac:dyDescent="0.3">
      <c r="A359" s="16">
        <v>43447</v>
      </c>
      <c r="B359" s="4" t="s">
        <v>7</v>
      </c>
      <c r="C359" s="3"/>
      <c r="D359" s="4" t="s">
        <v>8</v>
      </c>
      <c r="E359" s="4" t="s">
        <v>5</v>
      </c>
      <c r="F359" s="4" t="s">
        <v>7</v>
      </c>
      <c r="G359" s="4" t="s">
        <v>7</v>
      </c>
      <c r="H359" s="4" t="s">
        <v>6</v>
      </c>
      <c r="I359" s="4"/>
      <c r="J359" s="4"/>
      <c r="K359" s="4"/>
      <c r="L359" s="55">
        <f>COUNTIF(B359:H359,"A")</f>
        <v>1</v>
      </c>
      <c r="M359" s="55">
        <f>COUNTIF(B359:H359,"C")</f>
        <v>3</v>
      </c>
      <c r="N359" s="55">
        <f>COUNTIF(B359:H359,"NX")</f>
        <v>0</v>
      </c>
      <c r="O359" s="55">
        <f>COUNTIF(B359:H359,"D")</f>
        <v>1</v>
      </c>
      <c r="P359" s="55">
        <f>COUNTIF(B359:H359,"WO")</f>
        <v>1</v>
      </c>
      <c r="Q359" s="68"/>
      <c r="R359" s="68"/>
      <c r="S359" s="68"/>
      <c r="T359" s="68"/>
      <c r="U359" s="68"/>
      <c r="V359" s="68"/>
      <c r="W359" s="68"/>
      <c r="X359" s="68"/>
      <c r="Y359" s="68"/>
    </row>
    <row r="360" spans="1:25" ht="15.75" x14ac:dyDescent="0.3">
      <c r="A360" s="16">
        <v>43448</v>
      </c>
      <c r="B360" s="4" t="s">
        <v>7</v>
      </c>
      <c r="C360" s="3"/>
      <c r="D360" s="4" t="s">
        <v>8</v>
      </c>
      <c r="E360" s="4" t="s">
        <v>7</v>
      </c>
      <c r="F360" s="4" t="s">
        <v>7</v>
      </c>
      <c r="G360" s="4" t="s">
        <v>5</v>
      </c>
      <c r="H360" s="4" t="s">
        <v>6</v>
      </c>
      <c r="I360" s="4"/>
      <c r="J360" s="4"/>
      <c r="K360" s="4"/>
      <c r="L360" s="55">
        <f>COUNTIF(B360:H360,"A")</f>
        <v>1</v>
      </c>
      <c r="M360" s="55">
        <f>COUNTIF(B360:H360,"C")</f>
        <v>3</v>
      </c>
      <c r="N360" s="55">
        <f>COUNTIF(B360:H360,"NX")</f>
        <v>0</v>
      </c>
      <c r="O360" s="55">
        <f>COUNTIF(B360:H360,"D")</f>
        <v>1</v>
      </c>
      <c r="P360" s="55">
        <f>COUNTIF(B360:H360,"WO")</f>
        <v>1</v>
      </c>
      <c r="Q360" s="68"/>
      <c r="R360" s="68"/>
      <c r="S360" s="68"/>
      <c r="T360" s="68"/>
      <c r="U360" s="68"/>
      <c r="V360" s="68"/>
      <c r="W360" s="68"/>
      <c r="X360" s="68"/>
      <c r="Y360" s="68"/>
    </row>
    <row r="361" spans="1:25" ht="15.75" x14ac:dyDescent="0.3">
      <c r="A361" s="12">
        <v>43449</v>
      </c>
      <c r="B361" s="1" t="s">
        <v>5</v>
      </c>
      <c r="C361" s="2"/>
      <c r="D361" s="1" t="s">
        <v>8</v>
      </c>
      <c r="E361" s="1" t="s">
        <v>7</v>
      </c>
      <c r="F361" s="1" t="s">
        <v>5</v>
      </c>
      <c r="G361" s="1" t="s">
        <v>5</v>
      </c>
      <c r="H361" s="1" t="s">
        <v>5</v>
      </c>
      <c r="I361" s="1"/>
      <c r="J361" s="1"/>
      <c r="K361" s="1"/>
      <c r="L361" s="55">
        <f>COUNTIF(B361:H361,"A")</f>
        <v>1</v>
      </c>
      <c r="M361" s="55">
        <f>COUNTIF(B361:H361,"C")</f>
        <v>1</v>
      </c>
      <c r="N361" s="55">
        <f>COUNTIF(B361:H361,"NX")</f>
        <v>0</v>
      </c>
      <c r="O361" s="55">
        <f>COUNTIF(B361:H361,"D")</f>
        <v>0</v>
      </c>
      <c r="P361" s="55">
        <f>COUNTIF(B361:H361,"WO")</f>
        <v>4</v>
      </c>
      <c r="Q361" s="68"/>
      <c r="R361" s="68"/>
      <c r="S361" s="68"/>
      <c r="T361" s="68"/>
      <c r="U361" s="68"/>
      <c r="V361" s="68"/>
      <c r="W361" s="68"/>
      <c r="X361" s="68"/>
      <c r="Y361" s="68"/>
    </row>
    <row r="362" spans="1:25" ht="15.75" x14ac:dyDescent="0.3">
      <c r="A362" s="12">
        <v>43450</v>
      </c>
      <c r="B362" s="1" t="s">
        <v>5</v>
      </c>
      <c r="C362" s="2"/>
      <c r="D362" s="1" t="s">
        <v>5</v>
      </c>
      <c r="E362" s="1" t="s">
        <v>7</v>
      </c>
      <c r="F362" s="1" t="s">
        <v>5</v>
      </c>
      <c r="G362" s="1" t="s">
        <v>8</v>
      </c>
      <c r="H362" s="1" t="s">
        <v>5</v>
      </c>
      <c r="I362" s="1"/>
      <c r="J362" s="1"/>
      <c r="K362" s="1"/>
      <c r="L362" s="55">
        <f>COUNTIF(B362:H362,"A")</f>
        <v>1</v>
      </c>
      <c r="M362" s="55">
        <f>COUNTIF(B362:H362,"C")</f>
        <v>1</v>
      </c>
      <c r="N362" s="55">
        <f>COUNTIF(B362:H362,"NX")</f>
        <v>0</v>
      </c>
      <c r="O362" s="55">
        <f>COUNTIF(B362:H362,"D")</f>
        <v>0</v>
      </c>
      <c r="P362" s="55">
        <f>COUNTIF(B362:H362,"WO")</f>
        <v>4</v>
      </c>
      <c r="Q362" s="68"/>
      <c r="R362" s="68"/>
      <c r="S362" s="68"/>
      <c r="T362" s="68"/>
      <c r="U362" s="68"/>
      <c r="V362" s="68"/>
      <c r="W362" s="68"/>
      <c r="X362" s="68"/>
      <c r="Y362" s="68"/>
    </row>
    <row r="363" spans="1:25" ht="15.75" x14ac:dyDescent="0.3">
      <c r="A363" s="16">
        <v>43451</v>
      </c>
      <c r="B363" s="4" t="s">
        <v>8</v>
      </c>
      <c r="C363" s="3"/>
      <c r="D363" s="4" t="s">
        <v>5</v>
      </c>
      <c r="E363" s="4" t="s">
        <v>7</v>
      </c>
      <c r="F363" s="4" t="s">
        <v>6</v>
      </c>
      <c r="G363" s="51" t="s">
        <v>7</v>
      </c>
      <c r="H363" s="4" t="s">
        <v>5</v>
      </c>
      <c r="I363" s="4"/>
      <c r="J363" s="4"/>
      <c r="K363" s="4"/>
      <c r="L363" s="55">
        <f>COUNTIF(B363:H363,"A")</f>
        <v>1</v>
      </c>
      <c r="M363" s="55">
        <f>COUNTIF(B363:H363,"C")</f>
        <v>2</v>
      </c>
      <c r="N363" s="55">
        <f>COUNTIF(B363:H363,"NX")</f>
        <v>0</v>
      </c>
      <c r="O363" s="55">
        <f>COUNTIF(B363:H363,"D")</f>
        <v>1</v>
      </c>
      <c r="P363" s="55">
        <f>COUNTIF(B363:H363,"WO")</f>
        <v>2</v>
      </c>
      <c r="Q363" s="68"/>
      <c r="R363" s="68"/>
      <c r="S363" s="68"/>
      <c r="T363" s="68"/>
      <c r="U363" s="68"/>
      <c r="V363" s="68"/>
      <c r="W363" s="68"/>
      <c r="X363" s="68"/>
      <c r="Y363" s="68"/>
    </row>
    <row r="364" spans="1:25" ht="15.75" x14ac:dyDescent="0.3">
      <c r="A364" s="16">
        <v>43452</v>
      </c>
      <c r="B364" s="4" t="s">
        <v>8</v>
      </c>
      <c r="C364" s="3"/>
      <c r="D364" s="4" t="s">
        <v>7</v>
      </c>
      <c r="E364" s="4" t="s">
        <v>7</v>
      </c>
      <c r="F364" s="4" t="s">
        <v>6</v>
      </c>
      <c r="G364" s="51" t="s">
        <v>7</v>
      </c>
      <c r="H364" s="51" t="s">
        <v>7</v>
      </c>
      <c r="I364" s="51"/>
      <c r="J364" s="51"/>
      <c r="K364" s="51"/>
      <c r="L364" s="55">
        <f>COUNTIF(B364:H364,"A")</f>
        <v>1</v>
      </c>
      <c r="M364" s="55">
        <f>COUNTIF(B364:H364,"C")</f>
        <v>4</v>
      </c>
      <c r="N364" s="55">
        <f>COUNTIF(B364:H364,"NX")</f>
        <v>0</v>
      </c>
      <c r="O364" s="55">
        <f>COUNTIF(B364:H364,"D")</f>
        <v>1</v>
      </c>
      <c r="P364" s="55">
        <f>COUNTIF(B364:H364,"WO")</f>
        <v>0</v>
      </c>
      <c r="Q364" s="68"/>
      <c r="R364" s="68"/>
      <c r="S364" s="68"/>
      <c r="T364" s="68"/>
      <c r="U364" s="68"/>
      <c r="V364" s="68"/>
      <c r="W364" s="68"/>
      <c r="X364" s="68"/>
      <c r="Y364" s="68"/>
    </row>
    <row r="365" spans="1:25" ht="15.75" x14ac:dyDescent="0.3">
      <c r="A365" s="16">
        <v>43453</v>
      </c>
      <c r="B365" s="4" t="s">
        <v>8</v>
      </c>
      <c r="C365" s="3"/>
      <c r="D365" s="4" t="s">
        <v>7</v>
      </c>
      <c r="E365" s="4" t="s">
        <v>5</v>
      </c>
      <c r="F365" s="4" t="s">
        <v>6</v>
      </c>
      <c r="G365" s="51" t="s">
        <v>11</v>
      </c>
      <c r="H365" s="51" t="s">
        <v>7</v>
      </c>
      <c r="I365" s="51"/>
      <c r="J365" s="51"/>
      <c r="K365" s="51"/>
      <c r="L365" s="55">
        <f>COUNTIF(B365:H365,"A")</f>
        <v>1</v>
      </c>
      <c r="M365" s="55">
        <f>COUNTIF(B365:H365,"C")</f>
        <v>2</v>
      </c>
      <c r="N365" s="55">
        <f>COUNTIF(B365:H365,"NX")</f>
        <v>0</v>
      </c>
      <c r="O365" s="55">
        <f>COUNTIF(B365:H365,"D")</f>
        <v>1</v>
      </c>
      <c r="P365" s="55">
        <f>COUNTIF(B365:H365,"WO")</f>
        <v>1</v>
      </c>
      <c r="Q365" s="68"/>
      <c r="R365" s="68"/>
      <c r="S365" s="68"/>
      <c r="T365" s="68"/>
      <c r="U365" s="68"/>
      <c r="V365" s="68"/>
      <c r="W365" s="68"/>
      <c r="X365" s="68"/>
      <c r="Y365" s="68"/>
    </row>
    <row r="366" spans="1:25" ht="15.75" x14ac:dyDescent="0.3">
      <c r="A366" s="16">
        <v>43454</v>
      </c>
      <c r="B366" s="4" t="s">
        <v>8</v>
      </c>
      <c r="C366" s="3"/>
      <c r="D366" s="4" t="s">
        <v>7</v>
      </c>
      <c r="E366" s="4" t="s">
        <v>5</v>
      </c>
      <c r="F366" s="4" t="s">
        <v>6</v>
      </c>
      <c r="G366" s="51" t="s">
        <v>11</v>
      </c>
      <c r="H366" s="51" t="s">
        <v>7</v>
      </c>
      <c r="I366" s="51"/>
      <c r="J366" s="51"/>
      <c r="K366" s="51"/>
      <c r="L366" s="55">
        <f>COUNTIF(B366:H366,"A")</f>
        <v>1</v>
      </c>
      <c r="M366" s="55">
        <f>COUNTIF(B366:H366,"C")</f>
        <v>2</v>
      </c>
      <c r="N366" s="55">
        <f>COUNTIF(B366:H366,"NX")</f>
        <v>0</v>
      </c>
      <c r="O366" s="55">
        <f>COUNTIF(B366:H366,"D")</f>
        <v>1</v>
      </c>
      <c r="P366" s="55">
        <f>COUNTIF(B366:H366,"WO")</f>
        <v>1</v>
      </c>
      <c r="Q366" s="68"/>
      <c r="R366" s="68"/>
      <c r="S366" s="68"/>
      <c r="T366" s="68"/>
      <c r="U366" s="68"/>
      <c r="V366" s="68"/>
      <c r="W366" s="68"/>
      <c r="X366" s="68"/>
      <c r="Y366" s="68"/>
    </row>
    <row r="367" spans="1:25" ht="15.75" x14ac:dyDescent="0.3">
      <c r="A367" s="16">
        <v>43455</v>
      </c>
      <c r="B367" s="4" t="s">
        <v>8</v>
      </c>
      <c r="C367" s="3"/>
      <c r="D367" s="4" t="s">
        <v>7</v>
      </c>
      <c r="E367" s="4" t="s">
        <v>7</v>
      </c>
      <c r="F367" s="4" t="s">
        <v>6</v>
      </c>
      <c r="G367" s="51" t="s">
        <v>11</v>
      </c>
      <c r="H367" s="51" t="s">
        <v>7</v>
      </c>
      <c r="I367" s="51"/>
      <c r="J367" s="51"/>
      <c r="K367" s="51"/>
      <c r="L367" s="55">
        <f>COUNTIF(B367:H367,"A")</f>
        <v>1</v>
      </c>
      <c r="M367" s="55">
        <f>COUNTIF(B367:H367,"C")</f>
        <v>3</v>
      </c>
      <c r="N367" s="55">
        <f>COUNTIF(B367:H367,"NX")</f>
        <v>0</v>
      </c>
      <c r="O367" s="55">
        <f>COUNTIF(B367:H367,"D")</f>
        <v>1</v>
      </c>
      <c r="P367" s="55">
        <f>COUNTIF(B367:H367,"WO")</f>
        <v>0</v>
      </c>
      <c r="Q367" s="68"/>
      <c r="R367" s="68"/>
      <c r="S367" s="68"/>
      <c r="T367" s="68"/>
      <c r="U367" s="68"/>
      <c r="V367" s="68"/>
      <c r="W367" s="68"/>
      <c r="X367" s="68"/>
      <c r="Y367" s="68"/>
    </row>
    <row r="368" spans="1:25" ht="15.75" x14ac:dyDescent="0.3">
      <c r="A368" s="12">
        <v>43456</v>
      </c>
      <c r="B368" s="1" t="s">
        <v>5</v>
      </c>
      <c r="C368" s="2"/>
      <c r="D368" s="1" t="s">
        <v>5</v>
      </c>
      <c r="E368" s="1" t="s">
        <v>7</v>
      </c>
      <c r="F368" s="1" t="s">
        <v>5</v>
      </c>
      <c r="G368" s="1" t="s">
        <v>5</v>
      </c>
      <c r="H368" s="1" t="s">
        <v>8</v>
      </c>
      <c r="I368" s="1"/>
      <c r="J368" s="1"/>
      <c r="K368" s="1"/>
      <c r="L368" s="55">
        <f>COUNTIF(B368:H368,"A")</f>
        <v>1</v>
      </c>
      <c r="M368" s="55">
        <f>COUNTIF(B368:H368,"C")</f>
        <v>1</v>
      </c>
      <c r="N368" s="55">
        <f>COUNTIF(B368:H368,"NX")</f>
        <v>0</v>
      </c>
      <c r="O368" s="55">
        <f>COUNTIF(B368:H368,"D")</f>
        <v>0</v>
      </c>
      <c r="P368" s="55">
        <f>COUNTIF(B368:H368,"WO")</f>
        <v>4</v>
      </c>
      <c r="Q368" s="68"/>
      <c r="R368" s="68"/>
      <c r="S368" s="68"/>
      <c r="T368" s="68"/>
      <c r="U368" s="68"/>
      <c r="V368" s="68"/>
      <c r="W368" s="68"/>
      <c r="X368" s="68"/>
      <c r="Y368" s="68"/>
    </row>
    <row r="369" spans="1:25" ht="15.75" x14ac:dyDescent="0.3">
      <c r="A369" s="12">
        <v>43457</v>
      </c>
      <c r="B369" s="1" t="s">
        <v>5</v>
      </c>
      <c r="C369" s="2"/>
      <c r="D369" s="1" t="s">
        <v>5</v>
      </c>
      <c r="E369" s="1" t="s">
        <v>7</v>
      </c>
      <c r="F369" s="1" t="s">
        <v>5</v>
      </c>
      <c r="G369" s="1" t="s">
        <v>5</v>
      </c>
      <c r="H369" s="1" t="s">
        <v>8</v>
      </c>
      <c r="I369" s="1"/>
      <c r="J369" s="1"/>
      <c r="K369" s="1"/>
      <c r="L369" s="55">
        <f>COUNTIF(B369:H369,"A")</f>
        <v>1</v>
      </c>
      <c r="M369" s="55">
        <f>COUNTIF(B369:H369,"C")</f>
        <v>1</v>
      </c>
      <c r="N369" s="55">
        <f>COUNTIF(B369:H369,"NX")</f>
        <v>0</v>
      </c>
      <c r="O369" s="55">
        <f>COUNTIF(B369:H369,"D")</f>
        <v>0</v>
      </c>
      <c r="P369" s="55">
        <f>COUNTIF(B369:H369,"WO")</f>
        <v>4</v>
      </c>
      <c r="Q369" s="68"/>
      <c r="R369" s="68"/>
      <c r="S369" s="68"/>
      <c r="T369" s="68"/>
      <c r="U369" s="68"/>
      <c r="V369" s="68"/>
      <c r="W369" s="68"/>
      <c r="X369" s="68"/>
      <c r="Y369" s="68"/>
    </row>
    <row r="370" spans="1:25" ht="15.75" x14ac:dyDescent="0.3">
      <c r="A370" s="16">
        <v>43458</v>
      </c>
      <c r="B370" s="4" t="s">
        <v>5</v>
      </c>
      <c r="C370" s="3"/>
      <c r="D370" s="4" t="s">
        <v>6</v>
      </c>
      <c r="E370" s="4" t="s">
        <v>7</v>
      </c>
      <c r="F370" s="4" t="s">
        <v>8</v>
      </c>
      <c r="G370" s="4" t="s">
        <v>5</v>
      </c>
      <c r="H370" s="4" t="s">
        <v>7</v>
      </c>
      <c r="I370" s="4"/>
      <c r="J370" s="4"/>
      <c r="K370" s="4"/>
      <c r="L370" s="55">
        <f>COUNTIF(B370:H370,"A")</f>
        <v>1</v>
      </c>
      <c r="M370" s="55">
        <f>COUNTIF(B370:H370,"C")</f>
        <v>2</v>
      </c>
      <c r="N370" s="55">
        <f>COUNTIF(B370:H370,"NX")</f>
        <v>0</v>
      </c>
      <c r="O370" s="55">
        <f>COUNTIF(B370:H370,"D")</f>
        <v>1</v>
      </c>
      <c r="P370" s="55">
        <f>COUNTIF(B370:H370,"WO")</f>
        <v>2</v>
      </c>
      <c r="Q370" s="68"/>
      <c r="R370" s="68"/>
      <c r="S370" s="68"/>
      <c r="T370" s="68"/>
      <c r="U370" s="68"/>
      <c r="V370" s="68"/>
      <c r="W370" s="68"/>
      <c r="X370" s="68"/>
      <c r="Y370" s="68"/>
    </row>
    <row r="371" spans="1:25" ht="15.75" x14ac:dyDescent="0.3">
      <c r="A371" s="12">
        <v>43459</v>
      </c>
      <c r="B371" s="1" t="s">
        <v>7</v>
      </c>
      <c r="C371" s="2"/>
      <c r="D371" s="1" t="s">
        <v>6</v>
      </c>
      <c r="E371" s="1" t="s">
        <v>7</v>
      </c>
      <c r="F371" s="1" t="s">
        <v>8</v>
      </c>
      <c r="G371" s="1" t="s">
        <v>5</v>
      </c>
      <c r="H371" s="1" t="s">
        <v>5</v>
      </c>
      <c r="I371" s="1"/>
      <c r="J371" s="1"/>
      <c r="K371" s="1"/>
      <c r="L371" s="55">
        <f>COUNTIF(B371:H371,"A")</f>
        <v>1</v>
      </c>
      <c r="M371" s="55">
        <f>COUNTIF(B371:H371,"C")</f>
        <v>2</v>
      </c>
      <c r="N371" s="55">
        <f>COUNTIF(B371:H371,"NX")</f>
        <v>0</v>
      </c>
      <c r="O371" s="55">
        <f>COUNTIF(B371:H371,"D")</f>
        <v>1</v>
      </c>
      <c r="P371" s="55">
        <f>COUNTIF(B371:H371,"WO")</f>
        <v>2</v>
      </c>
      <c r="Q371" s="68"/>
      <c r="R371" s="68"/>
      <c r="S371" s="68"/>
      <c r="T371" s="68"/>
      <c r="U371" s="68"/>
      <c r="V371" s="68"/>
      <c r="W371" s="68"/>
      <c r="X371" s="68"/>
      <c r="Y371" s="68"/>
    </row>
    <row r="372" spans="1:25" ht="15.75" x14ac:dyDescent="0.3">
      <c r="A372" s="16">
        <v>43460</v>
      </c>
      <c r="B372" s="4" t="s">
        <v>7</v>
      </c>
      <c r="C372" s="3"/>
      <c r="D372" s="4" t="s">
        <v>5</v>
      </c>
      <c r="E372" s="4" t="s">
        <v>5</v>
      </c>
      <c r="F372" s="4" t="s">
        <v>6</v>
      </c>
      <c r="G372" s="4" t="s">
        <v>5</v>
      </c>
      <c r="H372" s="4" t="s">
        <v>8</v>
      </c>
      <c r="I372" s="4"/>
      <c r="J372" s="4"/>
      <c r="K372" s="4"/>
      <c r="L372" s="55">
        <f>COUNTIF(B372:H372,"A")</f>
        <v>1</v>
      </c>
      <c r="M372" s="55">
        <f>COUNTIF(B372:H372,"C")</f>
        <v>1</v>
      </c>
      <c r="N372" s="55">
        <f>COUNTIF(B372:H372,"NX")</f>
        <v>0</v>
      </c>
      <c r="O372" s="55">
        <f>COUNTIF(B372:H372,"D")</f>
        <v>1</v>
      </c>
      <c r="P372" s="55">
        <f>COUNTIF(B372:H372,"WO")</f>
        <v>3</v>
      </c>
      <c r="Q372" s="68"/>
      <c r="R372" s="68"/>
      <c r="S372" s="68"/>
      <c r="T372" s="68"/>
      <c r="U372" s="68"/>
      <c r="V372" s="68"/>
      <c r="W372" s="68"/>
      <c r="X372" s="68"/>
      <c r="Y372" s="68"/>
    </row>
    <row r="373" spans="1:25" ht="15.75" x14ac:dyDescent="0.3">
      <c r="A373" s="16">
        <v>43461</v>
      </c>
      <c r="B373" s="4" t="s">
        <v>7</v>
      </c>
      <c r="C373" s="3"/>
      <c r="D373" s="4" t="s">
        <v>6</v>
      </c>
      <c r="E373" s="4" t="s">
        <v>11</v>
      </c>
      <c r="F373" s="4" t="s">
        <v>5</v>
      </c>
      <c r="G373" s="4" t="s">
        <v>7</v>
      </c>
      <c r="H373" s="4" t="s">
        <v>8</v>
      </c>
      <c r="I373" s="4"/>
      <c r="J373" s="4"/>
      <c r="K373" s="4"/>
      <c r="L373" s="55">
        <f>COUNTIF(B373:H373,"A")</f>
        <v>1</v>
      </c>
      <c r="M373" s="55">
        <f>COUNTIF(B373:H373,"C")</f>
        <v>2</v>
      </c>
      <c r="N373" s="55">
        <f>COUNTIF(B373:H373,"NX")</f>
        <v>0</v>
      </c>
      <c r="O373" s="55">
        <f>COUNTIF(B373:H373,"D")</f>
        <v>1</v>
      </c>
      <c r="P373" s="55">
        <f>COUNTIF(B373:H373,"WO")</f>
        <v>1</v>
      </c>
      <c r="Q373" s="68"/>
      <c r="R373" s="68"/>
      <c r="S373" s="68"/>
      <c r="T373" s="68"/>
      <c r="U373" s="68"/>
      <c r="V373" s="68"/>
      <c r="W373" s="68"/>
      <c r="X373" s="68"/>
      <c r="Y373" s="68"/>
    </row>
    <row r="374" spans="1:25" ht="15.75" x14ac:dyDescent="0.3">
      <c r="A374" s="16">
        <v>43462</v>
      </c>
      <c r="B374" s="4" t="s">
        <v>7</v>
      </c>
      <c r="C374" s="3"/>
      <c r="D374" s="4" t="s">
        <v>6</v>
      </c>
      <c r="E374" s="4" t="s">
        <v>11</v>
      </c>
      <c r="F374" s="4" t="s">
        <v>7</v>
      </c>
      <c r="G374" s="4" t="s">
        <v>5</v>
      </c>
      <c r="H374" s="4" t="s">
        <v>8</v>
      </c>
      <c r="I374" s="4"/>
      <c r="J374" s="4"/>
      <c r="K374" s="4"/>
      <c r="L374" s="55">
        <f>COUNTIF(B374:H374,"A")</f>
        <v>1</v>
      </c>
      <c r="M374" s="55">
        <f>COUNTIF(B374:H374,"C")</f>
        <v>2</v>
      </c>
      <c r="N374" s="55">
        <f>COUNTIF(B374:H374,"NX")</f>
        <v>0</v>
      </c>
      <c r="O374" s="55">
        <f>COUNTIF(B374:H374,"D")</f>
        <v>1</v>
      </c>
      <c r="P374" s="55">
        <f>COUNTIF(B374:H374,"WO")</f>
        <v>1</v>
      </c>
      <c r="Q374" s="68"/>
      <c r="R374" s="68"/>
      <c r="S374" s="68"/>
      <c r="T374" s="68"/>
      <c r="U374" s="68"/>
      <c r="V374" s="68"/>
      <c r="W374" s="68"/>
      <c r="X374" s="68"/>
      <c r="Y374" s="68"/>
    </row>
    <row r="375" spans="1:25" ht="15.75" x14ac:dyDescent="0.3">
      <c r="A375" s="12">
        <v>43463</v>
      </c>
      <c r="B375" s="1" t="s">
        <v>5</v>
      </c>
      <c r="C375" s="2"/>
      <c r="D375" s="1" t="s">
        <v>5</v>
      </c>
      <c r="E375" s="1" t="s">
        <v>5</v>
      </c>
      <c r="F375" s="1" t="s">
        <v>5</v>
      </c>
      <c r="G375" s="1" t="s">
        <v>7</v>
      </c>
      <c r="H375" s="1" t="s">
        <v>8</v>
      </c>
      <c r="I375" s="1"/>
      <c r="J375" s="1"/>
      <c r="K375" s="1"/>
      <c r="L375" s="55">
        <f>COUNTIF(B375:H375,"A")</f>
        <v>1</v>
      </c>
      <c r="M375" s="55">
        <f>COUNTIF(B375:H375,"C")</f>
        <v>1</v>
      </c>
      <c r="N375" s="55">
        <f>COUNTIF(B375:H375,"NX")</f>
        <v>0</v>
      </c>
      <c r="O375" s="55">
        <f>COUNTIF(B375:H375,"D")</f>
        <v>0</v>
      </c>
      <c r="P375" s="55">
        <f>COUNTIF(B375:H375,"WO")</f>
        <v>4</v>
      </c>
      <c r="Q375" s="68"/>
      <c r="R375" s="68"/>
      <c r="S375" s="68"/>
      <c r="T375" s="68"/>
      <c r="U375" s="68"/>
      <c r="V375" s="68"/>
      <c r="W375" s="68"/>
      <c r="X375" s="68"/>
      <c r="Y375" s="68"/>
    </row>
    <row r="376" spans="1:25" ht="15.75" x14ac:dyDescent="0.3">
      <c r="A376" s="12">
        <v>43464</v>
      </c>
      <c r="B376" s="1" t="s">
        <v>5</v>
      </c>
      <c r="C376" s="2"/>
      <c r="D376" s="1" t="s">
        <v>8</v>
      </c>
      <c r="E376" s="1" t="s">
        <v>5</v>
      </c>
      <c r="F376" s="1" t="s">
        <v>5</v>
      </c>
      <c r="G376" s="1" t="s">
        <v>7</v>
      </c>
      <c r="H376" s="1" t="s">
        <v>5</v>
      </c>
      <c r="I376" s="1"/>
      <c r="J376" s="1"/>
      <c r="K376" s="1"/>
      <c r="L376" s="55">
        <f>COUNTIF(B376:H376,"A")</f>
        <v>1</v>
      </c>
      <c r="M376" s="55">
        <f>COUNTIF(B376:H376,"C")</f>
        <v>1</v>
      </c>
      <c r="N376" s="55">
        <f>COUNTIF(B376:H376,"NX")</f>
        <v>0</v>
      </c>
      <c r="O376" s="55">
        <f>COUNTIF(B376:H376,"D")</f>
        <v>0</v>
      </c>
      <c r="P376" s="55">
        <f>COUNTIF(B376:H376,"WO")</f>
        <v>4</v>
      </c>
      <c r="Q376" s="68"/>
      <c r="R376" s="68"/>
      <c r="S376" s="68"/>
      <c r="T376" s="68"/>
      <c r="U376" s="68"/>
      <c r="V376" s="68"/>
      <c r="W376" s="68"/>
      <c r="X376" s="68"/>
      <c r="Y376" s="68"/>
    </row>
    <row r="377" spans="1:25" ht="15.75" x14ac:dyDescent="0.3">
      <c r="A377" s="16">
        <v>43465</v>
      </c>
      <c r="B377" s="4" t="s">
        <v>11</v>
      </c>
      <c r="C377" s="3"/>
      <c r="D377" s="4" t="s">
        <v>7</v>
      </c>
      <c r="E377" s="4" t="s">
        <v>11</v>
      </c>
      <c r="F377" s="4" t="s">
        <v>11</v>
      </c>
      <c r="G377" s="4" t="s">
        <v>8</v>
      </c>
      <c r="H377" s="4" t="s">
        <v>6</v>
      </c>
      <c r="I377" s="4"/>
      <c r="J377" s="4"/>
      <c r="K377" s="4"/>
      <c r="L377" s="55">
        <f>COUNTIF(B377:H377,"A")</f>
        <v>1</v>
      </c>
      <c r="M377" s="55">
        <f>COUNTIF(B377:H377,"C")</f>
        <v>1</v>
      </c>
      <c r="N377" s="55">
        <f>COUNTIF(B377:H377,"NX")</f>
        <v>0</v>
      </c>
      <c r="O377" s="55">
        <f>COUNTIF(B377:H377,"D")</f>
        <v>1</v>
      </c>
      <c r="P377" s="55">
        <f>COUNTIF(B377:H377,"WO")</f>
        <v>0</v>
      </c>
      <c r="Q377" s="68"/>
      <c r="R377" s="68"/>
      <c r="S377" s="68"/>
      <c r="T377" s="68"/>
      <c r="U377" s="68"/>
      <c r="V377" s="68"/>
      <c r="W377" s="68"/>
      <c r="X377" s="68"/>
      <c r="Y377" s="68"/>
    </row>
    <row r="378" spans="1:25" ht="15.75" x14ac:dyDescent="0.3">
      <c r="A378" s="69"/>
      <c r="B378" s="67"/>
      <c r="C378" s="70"/>
      <c r="D378" s="67"/>
      <c r="E378" s="67"/>
      <c r="F378" s="67"/>
      <c r="G378" s="67"/>
      <c r="H378" s="67"/>
      <c r="I378" s="67"/>
      <c r="J378" s="67"/>
      <c r="K378" s="67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 spans="1:25" ht="15.75" x14ac:dyDescent="0.3">
      <c r="A379" s="12">
        <v>43466</v>
      </c>
      <c r="B379" s="1" t="s">
        <v>5</v>
      </c>
      <c r="C379" s="2"/>
      <c r="D379" s="1" t="s">
        <v>7</v>
      </c>
      <c r="E379" s="1" t="s">
        <v>5</v>
      </c>
      <c r="F379" s="1" t="s">
        <v>5</v>
      </c>
      <c r="G379" s="1" t="s">
        <v>8</v>
      </c>
      <c r="H379" s="1" t="s">
        <v>6</v>
      </c>
      <c r="I379" s="1"/>
      <c r="J379" s="1"/>
      <c r="K379" s="1"/>
      <c r="L379" s="55">
        <f>COUNTIF(B379:H379,"A")</f>
        <v>1</v>
      </c>
      <c r="M379" s="55">
        <f>COUNTIF(B379:H379,"C")</f>
        <v>1</v>
      </c>
      <c r="N379" s="55">
        <f>COUNTIF(B379:H379,"NX")</f>
        <v>0</v>
      </c>
      <c r="O379" s="55">
        <f>COUNTIF(B379:H379,"D")</f>
        <v>1</v>
      </c>
      <c r="P379" s="55">
        <f>COUNTIF(B379:H379,"WO")</f>
        <v>3</v>
      </c>
      <c r="Q379" s="68"/>
      <c r="R379" s="82"/>
      <c r="S379" s="82"/>
      <c r="T379" s="82"/>
      <c r="U379" s="82"/>
      <c r="V379" s="82"/>
      <c r="W379" s="82"/>
      <c r="X379" s="82"/>
      <c r="Y379" s="82"/>
    </row>
    <row r="380" spans="1:25" ht="15.75" x14ac:dyDescent="0.3">
      <c r="A380" s="16">
        <v>43467</v>
      </c>
      <c r="B380" s="4" t="s">
        <v>5</v>
      </c>
      <c r="C380" s="3"/>
      <c r="D380" s="4" t="s">
        <v>7</v>
      </c>
      <c r="E380" s="4" t="s">
        <v>11</v>
      </c>
      <c r="F380" s="4" t="s">
        <v>6</v>
      </c>
      <c r="G380" s="4" t="s">
        <v>8</v>
      </c>
      <c r="H380" s="4" t="s">
        <v>5</v>
      </c>
      <c r="I380" s="4"/>
      <c r="J380" s="4"/>
      <c r="K380" s="4"/>
      <c r="L380" s="55">
        <f>COUNTIF(B380:H380,"A")</f>
        <v>1</v>
      </c>
      <c r="M380" s="55">
        <f>COUNTIF(B380:H380,"C")</f>
        <v>1</v>
      </c>
      <c r="N380" s="55">
        <f>COUNTIF(B380:H380,"NX")</f>
        <v>0</v>
      </c>
      <c r="O380" s="55">
        <f>COUNTIF(B380:H380,"D")</f>
        <v>1</v>
      </c>
      <c r="P380" s="55">
        <f>COUNTIF(B380:H380,"WO")</f>
        <v>2</v>
      </c>
      <c r="Q380" s="68"/>
      <c r="R380" s="55"/>
      <c r="S380" s="53" t="s">
        <v>1</v>
      </c>
      <c r="T380" s="53" t="s">
        <v>2</v>
      </c>
      <c r="U380" s="53" t="s">
        <v>3</v>
      </c>
      <c r="V380" s="53" t="s">
        <v>4</v>
      </c>
      <c r="W380" s="53" t="s">
        <v>9</v>
      </c>
      <c r="X380" s="53" t="s">
        <v>10</v>
      </c>
      <c r="Y380" s="53" t="s">
        <v>13</v>
      </c>
    </row>
    <row r="381" spans="1:25" ht="15.75" x14ac:dyDescent="0.3">
      <c r="A381" s="16">
        <v>43468</v>
      </c>
      <c r="B381" s="4" t="s">
        <v>7</v>
      </c>
      <c r="C381" s="3"/>
      <c r="D381" s="4" t="s">
        <v>7</v>
      </c>
      <c r="E381" s="4" t="s">
        <v>11</v>
      </c>
      <c r="F381" s="4" t="s">
        <v>6</v>
      </c>
      <c r="G381" s="4" t="s">
        <v>7</v>
      </c>
      <c r="H381" s="4" t="s">
        <v>8</v>
      </c>
      <c r="I381" s="4"/>
      <c r="J381" s="4"/>
      <c r="K381" s="4"/>
      <c r="L381" s="55">
        <f>COUNTIF(B381:H381,"A")</f>
        <v>1</v>
      </c>
      <c r="M381" s="55">
        <f>COUNTIF(B381:H381,"C")</f>
        <v>3</v>
      </c>
      <c r="N381" s="55">
        <f>COUNTIF(B381:H381,"NX")</f>
        <v>0</v>
      </c>
      <c r="O381" s="55">
        <f>COUNTIF(B381:H381,"D")</f>
        <v>1</v>
      </c>
      <c r="P381" s="55">
        <f>COUNTIF(B381:H381,"WO")</f>
        <v>0</v>
      </c>
      <c r="Q381" s="68"/>
      <c r="R381" s="55" t="s">
        <v>12</v>
      </c>
      <c r="S381" s="55">
        <f>COUNTIF(B379:B409,"WO")</f>
        <v>9</v>
      </c>
      <c r="T381" s="55">
        <f>COUNTIF(C379:C409,"WO")</f>
        <v>0</v>
      </c>
      <c r="U381" s="55">
        <f>COUNTIF(D379:D409,"WO")</f>
        <v>9</v>
      </c>
      <c r="V381" s="55">
        <f>COUNTIF(E379:E409,"WO")</f>
        <v>8</v>
      </c>
      <c r="W381" s="55">
        <f>COUNTIF(F379:F409,"WO")</f>
        <v>11</v>
      </c>
      <c r="X381" s="55">
        <f>COUNTIF(G379:G409,"WO")</f>
        <v>8</v>
      </c>
      <c r="Y381" s="55">
        <f t="shared" ref="Y381" si="30">COUNTIF(H379:H409,"WO")</f>
        <v>10</v>
      </c>
    </row>
    <row r="382" spans="1:25" ht="15.75" x14ac:dyDescent="0.3">
      <c r="A382" s="16">
        <v>43469</v>
      </c>
      <c r="B382" s="4" t="s">
        <v>7</v>
      </c>
      <c r="C382" s="3"/>
      <c r="D382" s="4" t="s">
        <v>7</v>
      </c>
      <c r="E382" s="4" t="s">
        <v>11</v>
      </c>
      <c r="F382" s="4" t="s">
        <v>6</v>
      </c>
      <c r="G382" s="4" t="s">
        <v>11</v>
      </c>
      <c r="H382" s="4" t="s">
        <v>8</v>
      </c>
      <c r="I382" s="4"/>
      <c r="J382" s="4"/>
      <c r="K382" s="4"/>
      <c r="L382" s="55">
        <f>COUNTIF(B382:H382,"A")</f>
        <v>1</v>
      </c>
      <c r="M382" s="55">
        <f>COUNTIF(B382:H382,"C")</f>
        <v>2</v>
      </c>
      <c r="N382" s="55">
        <f>COUNTIF(B382:H382,"NX")</f>
        <v>0</v>
      </c>
      <c r="O382" s="55">
        <f>COUNTIF(B382:H382,"D")</f>
        <v>1</v>
      </c>
      <c r="P382" s="55">
        <f>COUNTIF(B382:H382,"WO")</f>
        <v>0</v>
      </c>
      <c r="Q382" s="68"/>
      <c r="R382" s="55" t="s">
        <v>11</v>
      </c>
      <c r="S382" s="55">
        <f>COUNTIF(B379:B409,"EL")</f>
        <v>1</v>
      </c>
      <c r="T382" s="55">
        <f>COUNTIF(C379:D411,"EL")</f>
        <v>0</v>
      </c>
      <c r="U382" s="55">
        <f>COUNTIF(D379:D409,"EL")</f>
        <v>0</v>
      </c>
      <c r="V382" s="55">
        <f>COUNTIF(E379:E409,"EL")</f>
        <v>6</v>
      </c>
      <c r="W382" s="55">
        <f>COUNTIF(F379:F409,"EL")</f>
        <v>5</v>
      </c>
      <c r="X382" s="55">
        <f>COUNTIF(G379:G409,"EL")</f>
        <v>2</v>
      </c>
      <c r="Y382" s="55">
        <f>COUNTIF(H379:H409,"EL")</f>
        <v>0</v>
      </c>
    </row>
    <row r="383" spans="1:25" ht="15.75" x14ac:dyDescent="0.3">
      <c r="A383" s="12">
        <v>43470</v>
      </c>
      <c r="B383" s="1" t="s">
        <v>7</v>
      </c>
      <c r="C383" s="2"/>
      <c r="D383" s="1" t="s">
        <v>5</v>
      </c>
      <c r="E383" s="1" t="s">
        <v>5</v>
      </c>
      <c r="F383" s="1" t="s">
        <v>5</v>
      </c>
      <c r="G383" s="1" t="s">
        <v>5</v>
      </c>
      <c r="H383" s="1" t="s">
        <v>8</v>
      </c>
      <c r="I383" s="1"/>
      <c r="J383" s="1"/>
      <c r="K383" s="1"/>
      <c r="L383" s="55">
        <f>COUNTIF(B383:H383,"A")</f>
        <v>1</v>
      </c>
      <c r="M383" s="55">
        <f>COUNTIF(B383:H383,"C")</f>
        <v>1</v>
      </c>
      <c r="N383" s="55">
        <f>COUNTIF(B383:H383,"NX")</f>
        <v>0</v>
      </c>
      <c r="O383" s="55">
        <f>COUNTIF(B383:H383,"D")</f>
        <v>0</v>
      </c>
      <c r="P383" s="55">
        <f>COUNTIF(B383:H383,"WO")</f>
        <v>4</v>
      </c>
      <c r="Q383" s="68"/>
      <c r="R383" s="55" t="s">
        <v>8</v>
      </c>
      <c r="S383" s="55">
        <f>COUNTIF(B379:B409,"A")</f>
        <v>6</v>
      </c>
      <c r="T383" s="55">
        <f>COUNTIF(C379:D411,"A")</f>
        <v>3</v>
      </c>
      <c r="U383" s="55">
        <f>COUNTIF(D379:D409,"A")</f>
        <v>3</v>
      </c>
      <c r="V383" s="55">
        <f>COUNTIF(E379:E409,"A")</f>
        <v>7</v>
      </c>
      <c r="W383" s="55">
        <f>COUNTIF(F379:F409,"A")</f>
        <v>2</v>
      </c>
      <c r="X383" s="55">
        <f>COUNTIF(G379:G409,"A")</f>
        <v>6</v>
      </c>
      <c r="Y383" s="55">
        <f>COUNTIF(H379:H409,"A")</f>
        <v>8</v>
      </c>
    </row>
    <row r="384" spans="1:25" ht="15.75" x14ac:dyDescent="0.3">
      <c r="A384" s="12">
        <v>43471</v>
      </c>
      <c r="B384" s="1" t="s">
        <v>7</v>
      </c>
      <c r="C384" s="2"/>
      <c r="D384" s="1" t="s">
        <v>5</v>
      </c>
      <c r="E384" s="1" t="s">
        <v>5</v>
      </c>
      <c r="F384" s="1" t="s">
        <v>5</v>
      </c>
      <c r="G384" s="1" t="s">
        <v>5</v>
      </c>
      <c r="H384" s="1" t="s">
        <v>8</v>
      </c>
      <c r="I384" s="1"/>
      <c r="J384" s="1"/>
      <c r="K384" s="1"/>
      <c r="L384" s="55">
        <f>COUNTIF(B384:H384,"A")</f>
        <v>1</v>
      </c>
      <c r="M384" s="55">
        <f>COUNTIF(B384:H384,"C")</f>
        <v>1</v>
      </c>
      <c r="N384" s="55">
        <f>COUNTIF(B384:H384,"NX")</f>
        <v>0</v>
      </c>
      <c r="O384" s="55">
        <f>COUNTIF(B384:H384,"D")</f>
        <v>0</v>
      </c>
      <c r="P384" s="55">
        <f>COUNTIF(B384:H384,"WO")</f>
        <v>4</v>
      </c>
      <c r="Q384" s="68"/>
      <c r="R384" s="55" t="s">
        <v>7</v>
      </c>
      <c r="S384" s="55">
        <f>COUNTIF(B379:B409,"C")</f>
        <v>15</v>
      </c>
      <c r="T384" s="55">
        <f>COUNTIF(C379:D411,"C")</f>
        <v>15</v>
      </c>
      <c r="U384" s="55">
        <f>COUNTIF(D379:D409,"C")</f>
        <v>14</v>
      </c>
      <c r="V384" s="55">
        <f>COUNTIF(E379:E409,"C")</f>
        <v>4</v>
      </c>
      <c r="W384" s="55">
        <f>COUNTIF(F379:F409,"C")</f>
        <v>7</v>
      </c>
      <c r="X384" s="55">
        <f>COUNTIF(G379:G409,"C")</f>
        <v>12</v>
      </c>
      <c r="Y384" s="55">
        <f>COUNTIF(H379:L411,"C")</f>
        <v>7</v>
      </c>
    </row>
    <row r="385" spans="1:25" ht="15.75" x14ac:dyDescent="0.3">
      <c r="A385" s="16">
        <v>43472</v>
      </c>
      <c r="B385" s="4" t="s">
        <v>8</v>
      </c>
      <c r="C385" s="3"/>
      <c r="D385" s="4" t="s">
        <v>6</v>
      </c>
      <c r="E385" s="4" t="s">
        <v>11</v>
      </c>
      <c r="F385" s="4" t="s">
        <v>7</v>
      </c>
      <c r="G385" s="4" t="s">
        <v>7</v>
      </c>
      <c r="H385" s="4" t="s">
        <v>5</v>
      </c>
      <c r="I385" s="4"/>
      <c r="J385" s="4"/>
      <c r="K385" s="4"/>
      <c r="L385" s="55">
        <f>COUNTIF(B385:H385,"A")</f>
        <v>1</v>
      </c>
      <c r="M385" s="55">
        <f>COUNTIF(B385:H385,"C")</f>
        <v>2</v>
      </c>
      <c r="N385" s="55">
        <f>COUNTIF(B385:H385,"NX")</f>
        <v>0</v>
      </c>
      <c r="O385" s="55">
        <f>COUNTIF(B385:H385,"D")</f>
        <v>1</v>
      </c>
      <c r="P385" s="55">
        <f>COUNTIF(B385:H385,"WO")</f>
        <v>1</v>
      </c>
      <c r="Q385" s="68"/>
      <c r="R385" s="52" t="s">
        <v>17</v>
      </c>
      <c r="S385" s="55">
        <f>COUNTIF(B379:C411,"NX")</f>
        <v>0</v>
      </c>
      <c r="T385" s="55">
        <f>COUNTIF(C379:D411,"NX")</f>
        <v>0</v>
      </c>
      <c r="U385" s="55">
        <f>COUNTIF(D379:E411,"NX")</f>
        <v>0</v>
      </c>
      <c r="V385" s="55">
        <f>COUNTIF(E379:F411,"NX")</f>
        <v>0</v>
      </c>
      <c r="W385" s="55">
        <f>COUNTIF(F379:G411,"NX")</f>
        <v>0</v>
      </c>
      <c r="X385" s="55">
        <f>COUNTIF(G379:H411,"NX")</f>
        <v>0</v>
      </c>
      <c r="Y385" s="55">
        <f t="shared" ref="Y385" si="31">COUNTIF(H379:L411,"NX")</f>
        <v>0</v>
      </c>
    </row>
    <row r="386" spans="1:25" ht="15.75" x14ac:dyDescent="0.3">
      <c r="A386" s="16">
        <v>43473</v>
      </c>
      <c r="B386" s="4" t="s">
        <v>11</v>
      </c>
      <c r="C386" s="3"/>
      <c r="D386" s="4" t="s">
        <v>6</v>
      </c>
      <c r="E386" s="4" t="s">
        <v>11</v>
      </c>
      <c r="F386" s="4" t="s">
        <v>7</v>
      </c>
      <c r="G386" s="4" t="s">
        <v>7</v>
      </c>
      <c r="H386" s="4" t="s">
        <v>8</v>
      </c>
      <c r="I386" s="4"/>
      <c r="J386" s="4"/>
      <c r="K386" s="4"/>
      <c r="L386" s="55">
        <f>COUNTIF(B386:H386,"A")</f>
        <v>1</v>
      </c>
      <c r="M386" s="55">
        <f>COUNTIF(B386:H386,"C")</f>
        <v>2</v>
      </c>
      <c r="N386" s="55">
        <f>COUNTIF(B386:H386,"NX")</f>
        <v>0</v>
      </c>
      <c r="O386" s="55">
        <f>COUNTIF(B386:H386,"D")</f>
        <v>1</v>
      </c>
      <c r="P386" s="55">
        <f>COUNTIF(B386:H386,"WO")</f>
        <v>0</v>
      </c>
      <c r="Q386" s="68"/>
      <c r="R386" s="52" t="s">
        <v>6</v>
      </c>
      <c r="S386" s="55">
        <f>COUNTIF(B379:C411,"D")</f>
        <v>0</v>
      </c>
      <c r="T386" s="55">
        <f>COUNTIF(C379:D411,"D")</f>
        <v>5</v>
      </c>
      <c r="U386" s="55">
        <f>COUNTIF(D379:D409,"D")</f>
        <v>5</v>
      </c>
      <c r="V386" s="55">
        <f>COUNTIF(E379:E409,"D")</f>
        <v>6</v>
      </c>
      <c r="W386" s="55">
        <f>COUNTIF(F379:F409,"D")</f>
        <v>6</v>
      </c>
      <c r="X386" s="55">
        <f>COUNTIF(G379:G409,"D")</f>
        <v>3</v>
      </c>
      <c r="Y386" s="55">
        <f>COUNTIF(H379:H409,"D")</f>
        <v>5</v>
      </c>
    </row>
    <row r="387" spans="1:25" ht="15.75" x14ac:dyDescent="0.3">
      <c r="A387" s="16">
        <v>43474</v>
      </c>
      <c r="B387" s="4" t="s">
        <v>5</v>
      </c>
      <c r="C387" s="3"/>
      <c r="D387" s="4" t="s">
        <v>6</v>
      </c>
      <c r="E387" s="4" t="s">
        <v>11</v>
      </c>
      <c r="F387" s="4" t="s">
        <v>7</v>
      </c>
      <c r="G387" s="4" t="s">
        <v>7</v>
      </c>
      <c r="H387" s="4" t="s">
        <v>8</v>
      </c>
      <c r="I387" s="4"/>
      <c r="J387" s="4"/>
      <c r="K387" s="4"/>
      <c r="L387" s="55">
        <f>COUNTIF(B387:H387,"A")</f>
        <v>1</v>
      </c>
      <c r="M387" s="55">
        <f>COUNTIF(B387:H387,"C")</f>
        <v>2</v>
      </c>
      <c r="N387" s="55">
        <f>COUNTIF(B387:H387,"NX")</f>
        <v>0</v>
      </c>
      <c r="O387" s="55">
        <f>COUNTIF(B387:H387,"D")</f>
        <v>1</v>
      </c>
      <c r="P387" s="55">
        <f>COUNTIF(B387:H387,"WO")</f>
        <v>1</v>
      </c>
      <c r="Q387" s="68"/>
      <c r="R387" s="68"/>
      <c r="S387" s="68"/>
      <c r="T387" s="68"/>
      <c r="U387" s="68"/>
      <c r="V387" s="68"/>
      <c r="W387" s="68"/>
      <c r="X387" s="68"/>
      <c r="Y387" s="68"/>
    </row>
    <row r="388" spans="1:25" ht="15.75" x14ac:dyDescent="0.3">
      <c r="A388" s="16">
        <v>43475</v>
      </c>
      <c r="B388" s="4" t="s">
        <v>7</v>
      </c>
      <c r="C388" s="3"/>
      <c r="D388" s="4" t="s">
        <v>6</v>
      </c>
      <c r="E388" s="4" t="s">
        <v>5</v>
      </c>
      <c r="F388" s="4" t="s">
        <v>7</v>
      </c>
      <c r="G388" s="4" t="s">
        <v>5</v>
      </c>
      <c r="H388" s="4" t="s">
        <v>8</v>
      </c>
      <c r="I388" s="4"/>
      <c r="J388" s="4"/>
      <c r="K388" s="4"/>
      <c r="L388" s="55">
        <f>COUNTIF(B388:H388,"A")</f>
        <v>1</v>
      </c>
      <c r="M388" s="55">
        <f>COUNTIF(B388:H388,"C")</f>
        <v>2</v>
      </c>
      <c r="N388" s="55">
        <f>COUNTIF(B388:H388,"NX")</f>
        <v>0</v>
      </c>
      <c r="O388" s="55">
        <f>COUNTIF(B388:H388,"D")</f>
        <v>1</v>
      </c>
      <c r="P388" s="55">
        <f>COUNTIF(B388:H388,"WO")</f>
        <v>2</v>
      </c>
      <c r="Q388" s="68"/>
      <c r="R388" s="68"/>
      <c r="S388" s="68"/>
      <c r="T388" s="68"/>
      <c r="U388" s="68"/>
      <c r="V388" s="68"/>
      <c r="W388" s="68"/>
      <c r="X388" s="68"/>
      <c r="Y388" s="68"/>
    </row>
    <row r="389" spans="1:25" ht="15.75" x14ac:dyDescent="0.3">
      <c r="A389" s="16">
        <v>43476</v>
      </c>
      <c r="B389" s="4" t="s">
        <v>7</v>
      </c>
      <c r="C389" s="3"/>
      <c r="D389" s="4" t="s">
        <v>6</v>
      </c>
      <c r="E389" s="4" t="s">
        <v>7</v>
      </c>
      <c r="F389" s="4" t="s">
        <v>5</v>
      </c>
      <c r="G389" s="4" t="s">
        <v>5</v>
      </c>
      <c r="H389" s="4" t="s">
        <v>8</v>
      </c>
      <c r="I389" s="4"/>
      <c r="J389" s="4"/>
      <c r="K389" s="4"/>
      <c r="L389" s="55">
        <f>COUNTIF(B389:H389,"A")</f>
        <v>1</v>
      </c>
      <c r="M389" s="55">
        <f>COUNTIF(B389:H389,"C")</f>
        <v>2</v>
      </c>
      <c r="N389" s="55">
        <f>COUNTIF(B389:H389,"NX")</f>
        <v>0</v>
      </c>
      <c r="O389" s="55">
        <f>COUNTIF(B389:H389,"D")</f>
        <v>1</v>
      </c>
      <c r="P389" s="55">
        <f>COUNTIF(B389:H389,"WO")</f>
        <v>2</v>
      </c>
      <c r="Q389" s="68"/>
      <c r="R389" s="68"/>
      <c r="S389" s="68"/>
      <c r="T389" s="68"/>
      <c r="U389" s="68"/>
      <c r="V389" s="68"/>
      <c r="W389" s="68"/>
      <c r="X389" s="68"/>
      <c r="Y389" s="68"/>
    </row>
    <row r="390" spans="1:25" ht="15.75" x14ac:dyDescent="0.3">
      <c r="A390" s="12">
        <v>43477</v>
      </c>
      <c r="B390" s="1" t="s">
        <v>5</v>
      </c>
      <c r="C390" s="2"/>
      <c r="D390" s="1" t="s">
        <v>5</v>
      </c>
      <c r="E390" s="1" t="s">
        <v>8</v>
      </c>
      <c r="F390" s="1" t="s">
        <v>5</v>
      </c>
      <c r="G390" s="1" t="s">
        <v>7</v>
      </c>
      <c r="H390" s="1" t="s">
        <v>5</v>
      </c>
      <c r="I390" s="1"/>
      <c r="J390" s="1"/>
      <c r="K390" s="1"/>
      <c r="L390" s="55">
        <f>COUNTIF(B390:H390,"A")</f>
        <v>1</v>
      </c>
      <c r="M390" s="55">
        <f>COUNTIF(B390:H390,"C")</f>
        <v>1</v>
      </c>
      <c r="N390" s="55">
        <f>COUNTIF(B390:H390,"NX")</f>
        <v>0</v>
      </c>
      <c r="O390" s="55">
        <f>COUNTIF(B390:H390,"D")</f>
        <v>0</v>
      </c>
      <c r="P390" s="55">
        <f>COUNTIF(B390:H390,"WO")</f>
        <v>4</v>
      </c>
      <c r="Q390" s="68"/>
      <c r="R390" s="68"/>
      <c r="S390" s="68"/>
      <c r="T390" s="68"/>
      <c r="U390" s="68"/>
      <c r="V390" s="68"/>
      <c r="W390" s="68"/>
      <c r="X390" s="68"/>
      <c r="Y390" s="68"/>
    </row>
    <row r="391" spans="1:25" ht="15.75" x14ac:dyDescent="0.3">
      <c r="A391" s="12">
        <v>43478</v>
      </c>
      <c r="B391" s="1" t="s">
        <v>5</v>
      </c>
      <c r="C391" s="2"/>
      <c r="D391" s="1" t="s">
        <v>5</v>
      </c>
      <c r="E391" s="1" t="s">
        <v>5</v>
      </c>
      <c r="F391" s="1" t="s">
        <v>8</v>
      </c>
      <c r="G391" s="1" t="s">
        <v>7</v>
      </c>
      <c r="H391" s="1" t="s">
        <v>5</v>
      </c>
      <c r="I391" s="1"/>
      <c r="J391" s="1"/>
      <c r="K391" s="1"/>
      <c r="L391" s="55">
        <f>COUNTIF(B391:H391,"A")</f>
        <v>1</v>
      </c>
      <c r="M391" s="55">
        <f>COUNTIF(B391:H391,"C")</f>
        <v>1</v>
      </c>
      <c r="N391" s="55">
        <f>COUNTIF(B391:H391,"NX")</f>
        <v>0</v>
      </c>
      <c r="O391" s="55">
        <f>COUNTIF(B391:H391,"D")</f>
        <v>0</v>
      </c>
      <c r="P391" s="55">
        <f>COUNTIF(B391:H391,"WO")</f>
        <v>4</v>
      </c>
      <c r="Q391" s="68"/>
      <c r="R391" s="68"/>
      <c r="S391" s="68"/>
      <c r="T391" s="68"/>
      <c r="U391" s="68"/>
      <c r="V391" s="68"/>
      <c r="W391" s="68"/>
      <c r="X391" s="68"/>
      <c r="Y391" s="68"/>
    </row>
    <row r="392" spans="1:25" ht="15.75" x14ac:dyDescent="0.3">
      <c r="A392" s="16">
        <v>43479</v>
      </c>
      <c r="B392" s="4" t="s">
        <v>8</v>
      </c>
      <c r="C392" s="3"/>
      <c r="D392" s="4" t="s">
        <v>7</v>
      </c>
      <c r="E392" s="4" t="s">
        <v>6</v>
      </c>
      <c r="F392" s="4" t="s">
        <v>7</v>
      </c>
      <c r="G392" s="4" t="s">
        <v>7</v>
      </c>
      <c r="H392" s="4" t="s">
        <v>5</v>
      </c>
      <c r="I392" s="4"/>
      <c r="J392" s="4"/>
      <c r="K392" s="4"/>
      <c r="L392" s="55">
        <f>COUNTIF(B392:H392,"A")</f>
        <v>1</v>
      </c>
      <c r="M392" s="55">
        <f>COUNTIF(B392:H392,"C")</f>
        <v>3</v>
      </c>
      <c r="N392" s="55">
        <f>COUNTIF(B392:H392,"NX")</f>
        <v>0</v>
      </c>
      <c r="O392" s="55">
        <f>COUNTIF(B392:H392,"D")</f>
        <v>1</v>
      </c>
      <c r="P392" s="55">
        <f>COUNTIF(B392:H392,"WO")</f>
        <v>1</v>
      </c>
      <c r="Q392" s="68"/>
      <c r="R392" s="68"/>
      <c r="S392" s="68"/>
      <c r="T392" s="68"/>
      <c r="U392" s="68"/>
      <c r="V392" s="68"/>
      <c r="W392" s="68"/>
      <c r="X392" s="68"/>
      <c r="Y392" s="68"/>
    </row>
    <row r="393" spans="1:25" ht="15.75" x14ac:dyDescent="0.3">
      <c r="A393" s="16">
        <v>43480</v>
      </c>
      <c r="B393" s="4" t="s">
        <v>8</v>
      </c>
      <c r="C393" s="3"/>
      <c r="D393" s="4" t="s">
        <v>5</v>
      </c>
      <c r="E393" s="4" t="s">
        <v>6</v>
      </c>
      <c r="F393" s="4" t="s">
        <v>7</v>
      </c>
      <c r="G393" s="4" t="s">
        <v>11</v>
      </c>
      <c r="H393" s="4" t="s">
        <v>14</v>
      </c>
      <c r="I393" s="4"/>
      <c r="J393" s="4"/>
      <c r="K393" s="4"/>
      <c r="L393" s="55">
        <f>COUNTIF(B393:H393,"A")</f>
        <v>1</v>
      </c>
      <c r="M393" s="55">
        <f>COUNTIF(B393:H393,"C")</f>
        <v>1</v>
      </c>
      <c r="N393" s="55">
        <f>COUNTIF(B393:H393,"NX")</f>
        <v>0</v>
      </c>
      <c r="O393" s="55">
        <f>COUNTIF(B393:H393,"D")</f>
        <v>1</v>
      </c>
      <c r="P393" s="55">
        <f>COUNTIF(B393:H393,"WO")</f>
        <v>1</v>
      </c>
      <c r="Q393" s="68"/>
      <c r="R393" s="68"/>
      <c r="S393" s="68"/>
      <c r="T393" s="68"/>
      <c r="U393" s="68"/>
      <c r="V393" s="68"/>
      <c r="W393" s="68"/>
      <c r="X393" s="68"/>
      <c r="Y393" s="68"/>
    </row>
    <row r="394" spans="1:25" ht="15.75" x14ac:dyDescent="0.3">
      <c r="A394" s="16">
        <v>43481</v>
      </c>
      <c r="B394" s="4" t="s">
        <v>8</v>
      </c>
      <c r="C394" s="3"/>
      <c r="D394" s="4" t="s">
        <v>7</v>
      </c>
      <c r="E394" s="4" t="s">
        <v>6</v>
      </c>
      <c r="F394" s="4" t="s">
        <v>7</v>
      </c>
      <c r="G394" s="4" t="s">
        <v>8</v>
      </c>
      <c r="H394" s="4" t="s">
        <v>14</v>
      </c>
      <c r="I394" s="4"/>
      <c r="J394" s="4"/>
      <c r="K394" s="4"/>
      <c r="L394" s="55">
        <f>COUNTIF(B394:H394,"A")</f>
        <v>2</v>
      </c>
      <c r="M394" s="55">
        <f>COUNTIF(B394:H394,"C")</f>
        <v>2</v>
      </c>
      <c r="N394" s="55">
        <f>COUNTIF(B394:H394,"NX")</f>
        <v>0</v>
      </c>
      <c r="O394" s="55">
        <f>COUNTIF(B394:H394,"D")</f>
        <v>1</v>
      </c>
      <c r="P394" s="55">
        <f>COUNTIF(B394:H394,"WO")</f>
        <v>0</v>
      </c>
      <c r="Q394" s="68"/>
      <c r="R394" s="68"/>
      <c r="S394" s="68"/>
      <c r="T394" s="68"/>
      <c r="U394" s="68"/>
      <c r="V394" s="68"/>
      <c r="W394" s="68"/>
      <c r="X394" s="68"/>
      <c r="Y394" s="68"/>
    </row>
    <row r="395" spans="1:25" ht="15.75" x14ac:dyDescent="0.3">
      <c r="A395" s="16">
        <v>43482</v>
      </c>
      <c r="B395" s="4" t="s">
        <v>7</v>
      </c>
      <c r="C395" s="3"/>
      <c r="D395" s="4" t="s">
        <v>7</v>
      </c>
      <c r="E395" s="4" t="s">
        <v>6</v>
      </c>
      <c r="F395" s="4" t="s">
        <v>8</v>
      </c>
      <c r="G395" s="4" t="s">
        <v>5</v>
      </c>
      <c r="H395" s="4" t="s">
        <v>5</v>
      </c>
      <c r="I395" s="4"/>
      <c r="J395" s="4"/>
      <c r="K395" s="4"/>
      <c r="L395" s="55">
        <f>COUNTIF(B395:H395,"A")</f>
        <v>1</v>
      </c>
      <c r="M395" s="55">
        <f>COUNTIF(B395:H395,"C")</f>
        <v>2</v>
      </c>
      <c r="N395" s="55">
        <f>COUNTIF(B395:H395,"NX")</f>
        <v>0</v>
      </c>
      <c r="O395" s="55">
        <f>COUNTIF(B395:H395,"D")</f>
        <v>1</v>
      </c>
      <c r="P395" s="55">
        <f>COUNTIF(B395:H395,"WO")</f>
        <v>2</v>
      </c>
      <c r="Q395" s="68"/>
      <c r="R395" s="68"/>
      <c r="S395" s="68"/>
      <c r="T395" s="68"/>
      <c r="U395" s="68"/>
      <c r="V395" s="68"/>
      <c r="W395" s="68"/>
      <c r="X395" s="68"/>
      <c r="Y395" s="68"/>
    </row>
    <row r="396" spans="1:25" ht="15.75" x14ac:dyDescent="0.3">
      <c r="A396" s="16">
        <v>43483</v>
      </c>
      <c r="B396" s="4" t="s">
        <v>7</v>
      </c>
      <c r="C396" s="3"/>
      <c r="D396" s="4" t="s">
        <v>5</v>
      </c>
      <c r="E396" s="4" t="s">
        <v>6</v>
      </c>
      <c r="F396" s="4" t="s">
        <v>5</v>
      </c>
      <c r="G396" s="4" t="s">
        <v>8</v>
      </c>
      <c r="H396" s="4" t="s">
        <v>7</v>
      </c>
      <c r="I396" s="4"/>
      <c r="J396" s="4"/>
      <c r="K396" s="4"/>
      <c r="L396" s="55">
        <f>COUNTIF(B396:H396,"A")</f>
        <v>1</v>
      </c>
      <c r="M396" s="55">
        <f>COUNTIF(B396:H396,"C")</f>
        <v>2</v>
      </c>
      <c r="N396" s="55">
        <f>COUNTIF(B396:H396,"NX")</f>
        <v>0</v>
      </c>
      <c r="O396" s="55">
        <f>COUNTIF(B396:H396,"D")</f>
        <v>1</v>
      </c>
      <c r="P396" s="55">
        <f>COUNTIF(B396:H396,"WO")</f>
        <v>2</v>
      </c>
      <c r="Q396" s="68"/>
      <c r="R396" s="68"/>
      <c r="S396" s="68"/>
      <c r="T396" s="68"/>
      <c r="U396" s="68"/>
      <c r="V396" s="68"/>
      <c r="W396" s="68"/>
      <c r="X396" s="68"/>
      <c r="Y396" s="68"/>
    </row>
    <row r="397" spans="1:25" ht="15.75" x14ac:dyDescent="0.3">
      <c r="A397" s="12">
        <v>43484</v>
      </c>
      <c r="B397" s="1" t="s">
        <v>5</v>
      </c>
      <c r="C397" s="2"/>
      <c r="D397" s="1" t="s">
        <v>7</v>
      </c>
      <c r="E397" s="1" t="s">
        <v>5</v>
      </c>
      <c r="F397" s="1" t="s">
        <v>5</v>
      </c>
      <c r="G397" s="1" t="s">
        <v>8</v>
      </c>
      <c r="H397" s="1" t="s">
        <v>5</v>
      </c>
      <c r="I397" s="1"/>
      <c r="J397" s="1"/>
      <c r="K397" s="1"/>
      <c r="L397" s="55">
        <f>COUNTIF(B397:H397,"A")</f>
        <v>1</v>
      </c>
      <c r="M397" s="55">
        <f>COUNTIF(B397:H397,"C")</f>
        <v>1</v>
      </c>
      <c r="N397" s="55">
        <f>COUNTIF(B397:H397,"NX")</f>
        <v>0</v>
      </c>
      <c r="O397" s="55">
        <f>COUNTIF(B397:H397,"D")</f>
        <v>0</v>
      </c>
      <c r="P397" s="55">
        <f>COUNTIF(B397:H397,"WO")</f>
        <v>4</v>
      </c>
      <c r="Q397" s="68"/>
      <c r="R397" s="68"/>
      <c r="S397" s="68"/>
      <c r="T397" s="68"/>
      <c r="U397" s="68"/>
      <c r="V397" s="68"/>
      <c r="W397" s="68"/>
      <c r="X397" s="68"/>
      <c r="Y397" s="68"/>
    </row>
    <row r="398" spans="1:25" ht="15.75" x14ac:dyDescent="0.3">
      <c r="A398" s="12">
        <v>43485</v>
      </c>
      <c r="B398" s="1" t="s">
        <v>5</v>
      </c>
      <c r="C398" s="2"/>
      <c r="D398" s="1" t="s">
        <v>7</v>
      </c>
      <c r="E398" s="1" t="s">
        <v>5</v>
      </c>
      <c r="F398" s="1" t="s">
        <v>5</v>
      </c>
      <c r="G398" s="1" t="s">
        <v>8</v>
      </c>
      <c r="H398" s="1" t="s">
        <v>5</v>
      </c>
      <c r="I398" s="1"/>
      <c r="J398" s="1"/>
      <c r="K398" s="1"/>
      <c r="L398" s="55">
        <f>COUNTIF(B398:H398,"A")</f>
        <v>1</v>
      </c>
      <c r="M398" s="55">
        <f>COUNTIF(B398:H398,"C")</f>
        <v>1</v>
      </c>
      <c r="N398" s="55">
        <f>COUNTIF(B398:H398,"NX")</f>
        <v>0</v>
      </c>
      <c r="O398" s="55">
        <f>COUNTIF(B398:H398,"D")</f>
        <v>0</v>
      </c>
      <c r="P398" s="55">
        <f>COUNTIF(B398:H398,"WO")</f>
        <v>4</v>
      </c>
      <c r="Q398" s="68"/>
      <c r="R398" s="68"/>
      <c r="S398" s="68"/>
      <c r="T398" s="68"/>
      <c r="U398" s="68"/>
      <c r="V398" s="68"/>
      <c r="W398" s="68"/>
      <c r="X398" s="68"/>
      <c r="Y398" s="68"/>
    </row>
    <row r="399" spans="1:25" ht="15.75" x14ac:dyDescent="0.3">
      <c r="A399" s="16">
        <v>43486</v>
      </c>
      <c r="B399" s="4" t="s">
        <v>8</v>
      </c>
      <c r="C399" s="3"/>
      <c r="D399" s="4" t="s">
        <v>5</v>
      </c>
      <c r="E399" s="4" t="s">
        <v>7</v>
      </c>
      <c r="F399" s="4" t="s">
        <v>11</v>
      </c>
      <c r="G399" s="4" t="s">
        <v>7</v>
      </c>
      <c r="H399" s="4" t="s">
        <v>6</v>
      </c>
      <c r="I399" s="4"/>
      <c r="J399" s="4"/>
      <c r="K399" s="4"/>
      <c r="L399" s="55">
        <f>COUNTIF(B399:H399,"A")</f>
        <v>1</v>
      </c>
      <c r="M399" s="55">
        <f>COUNTIF(B399:H399,"C")</f>
        <v>2</v>
      </c>
      <c r="N399" s="55">
        <f>COUNTIF(B399:H399,"NX")</f>
        <v>0</v>
      </c>
      <c r="O399" s="55">
        <f>COUNTIF(B399:H399,"D")</f>
        <v>1</v>
      </c>
      <c r="P399" s="55">
        <f>COUNTIF(B399:H399,"WO")</f>
        <v>1</v>
      </c>
    </row>
    <row r="400" spans="1:25" ht="15.75" x14ac:dyDescent="0.3">
      <c r="A400" s="16">
        <v>43487</v>
      </c>
      <c r="B400" s="4" t="s">
        <v>8</v>
      </c>
      <c r="C400" s="3"/>
      <c r="D400" s="4" t="s">
        <v>8</v>
      </c>
      <c r="E400" s="4" t="s">
        <v>7</v>
      </c>
      <c r="F400" s="4" t="s">
        <v>11</v>
      </c>
      <c r="G400" s="4" t="s">
        <v>7</v>
      </c>
      <c r="H400" s="4" t="s">
        <v>6</v>
      </c>
      <c r="I400" s="4"/>
      <c r="J400" s="4"/>
      <c r="K400" s="4"/>
      <c r="L400" s="55">
        <f>COUNTIF(B400:H400,"A")</f>
        <v>2</v>
      </c>
      <c r="M400" s="55">
        <f>COUNTIF(B400:H400,"C")</f>
        <v>2</v>
      </c>
      <c r="N400" s="55">
        <f>COUNTIF(B400:H400,"NX")</f>
        <v>0</v>
      </c>
      <c r="O400" s="55">
        <f>COUNTIF(B400:H400,"D")</f>
        <v>1</v>
      </c>
      <c r="P400" s="55">
        <f>COUNTIF(B400:H400,"WO")</f>
        <v>0</v>
      </c>
    </row>
    <row r="401" spans="1:25" ht="15.75" x14ac:dyDescent="0.3">
      <c r="A401" s="16">
        <v>43488</v>
      </c>
      <c r="B401" s="4" t="s">
        <v>7</v>
      </c>
      <c r="C401" s="3"/>
      <c r="D401" s="4" t="s">
        <v>5</v>
      </c>
      <c r="E401" s="4" t="s">
        <v>7</v>
      </c>
      <c r="F401" s="4" t="s">
        <v>11</v>
      </c>
      <c r="G401" s="4" t="s">
        <v>7</v>
      </c>
      <c r="H401" s="4" t="s">
        <v>6</v>
      </c>
      <c r="I401" s="4"/>
      <c r="J401" s="4"/>
      <c r="K401" s="4"/>
      <c r="L401" s="55">
        <f>COUNTIF(B401:H401,"A")</f>
        <v>0</v>
      </c>
      <c r="M401" s="55">
        <f>COUNTIF(B401:H401,"C")</f>
        <v>3</v>
      </c>
      <c r="N401" s="55">
        <f>COUNTIF(B401:H401,"NX")</f>
        <v>0</v>
      </c>
      <c r="O401" s="55">
        <f>COUNTIF(B401:H401,"D")</f>
        <v>1</v>
      </c>
      <c r="P401" s="55">
        <f>COUNTIF(B401:H401,"WO")</f>
        <v>1</v>
      </c>
    </row>
    <row r="402" spans="1:25" ht="15.75" x14ac:dyDescent="0.3">
      <c r="A402" s="16">
        <v>43489</v>
      </c>
      <c r="B402" s="4" t="s">
        <v>7</v>
      </c>
      <c r="C402" s="3"/>
      <c r="D402" s="4" t="s">
        <v>8</v>
      </c>
      <c r="E402" s="4" t="s">
        <v>6</v>
      </c>
      <c r="F402" s="4" t="s">
        <v>11</v>
      </c>
      <c r="G402" s="4" t="s">
        <v>7</v>
      </c>
      <c r="H402" s="4" t="s">
        <v>5</v>
      </c>
      <c r="I402" s="4"/>
      <c r="J402" s="4"/>
      <c r="K402" s="4"/>
      <c r="L402" s="55">
        <f>COUNTIF(B402:H402,"A")</f>
        <v>1</v>
      </c>
      <c r="M402" s="55">
        <f>COUNTIF(B402:H402,"C")</f>
        <v>2</v>
      </c>
      <c r="N402" s="55">
        <f>COUNTIF(B402:H402,"NX")</f>
        <v>0</v>
      </c>
      <c r="O402" s="55">
        <f>COUNTIF(B402:H402,"D")</f>
        <v>1</v>
      </c>
      <c r="P402" s="55">
        <f>COUNTIF(B402:H402,"WO")</f>
        <v>1</v>
      </c>
    </row>
    <row r="403" spans="1:25" ht="15.75" x14ac:dyDescent="0.3">
      <c r="A403" s="16">
        <v>43490</v>
      </c>
      <c r="B403" s="4" t="s">
        <v>7</v>
      </c>
      <c r="C403" s="3"/>
      <c r="D403" s="4" t="s">
        <v>8</v>
      </c>
      <c r="E403" s="4" t="s">
        <v>5</v>
      </c>
      <c r="F403" s="4" t="s">
        <v>11</v>
      </c>
      <c r="G403" s="4" t="s">
        <v>7</v>
      </c>
      <c r="H403" s="4" t="s">
        <v>6</v>
      </c>
      <c r="I403" s="4"/>
      <c r="J403" s="4"/>
      <c r="K403" s="4"/>
      <c r="L403" s="55">
        <f>COUNTIF(B403:H403,"A")</f>
        <v>1</v>
      </c>
      <c r="M403" s="55">
        <f>COUNTIF(B403:H403,"C")</f>
        <v>2</v>
      </c>
      <c r="N403" s="55">
        <f>COUNTIF(B403:H403,"NX")</f>
        <v>0</v>
      </c>
      <c r="O403" s="55">
        <f>COUNTIF(B403:H403,"D")</f>
        <v>1</v>
      </c>
      <c r="P403" s="55">
        <f>COUNTIF(B403:H403,"WO")</f>
        <v>1</v>
      </c>
    </row>
    <row r="404" spans="1:25" ht="15.75" x14ac:dyDescent="0.3">
      <c r="A404" s="12">
        <v>43491</v>
      </c>
      <c r="B404" s="1" t="s">
        <v>5</v>
      </c>
      <c r="C404" s="2"/>
      <c r="D404" s="1" t="s">
        <v>7</v>
      </c>
      <c r="E404" s="1" t="s">
        <v>8</v>
      </c>
      <c r="F404" s="1" t="s">
        <v>5</v>
      </c>
      <c r="G404" s="1" t="s">
        <v>5</v>
      </c>
      <c r="H404" s="1" t="s">
        <v>5</v>
      </c>
      <c r="I404" s="1"/>
      <c r="J404" s="1"/>
      <c r="K404" s="1"/>
      <c r="L404" s="55">
        <f>COUNTIF(B404:H404,"A")</f>
        <v>1</v>
      </c>
      <c r="M404" s="55">
        <f>COUNTIF(B404:H404,"C")</f>
        <v>1</v>
      </c>
      <c r="N404" s="55">
        <f>COUNTIF(B404:H404,"NX")</f>
        <v>0</v>
      </c>
      <c r="O404" s="55">
        <f>COUNTIF(B404:H404,"D")</f>
        <v>0</v>
      </c>
      <c r="P404" s="55">
        <f>COUNTIF(B404:H404,"WO")</f>
        <v>4</v>
      </c>
    </row>
    <row r="405" spans="1:25" ht="15.75" x14ac:dyDescent="0.3">
      <c r="A405" s="12">
        <v>43492</v>
      </c>
      <c r="B405" s="1" t="s">
        <v>5</v>
      </c>
      <c r="C405" s="2"/>
      <c r="D405" s="1" t="s">
        <v>5</v>
      </c>
      <c r="E405" s="1" t="s">
        <v>8</v>
      </c>
      <c r="F405" s="1" t="s">
        <v>5</v>
      </c>
      <c r="G405" s="1" t="s">
        <v>5</v>
      </c>
      <c r="H405" s="1" t="s">
        <v>7</v>
      </c>
      <c r="I405" s="1"/>
      <c r="J405" s="1"/>
      <c r="K405" s="1"/>
      <c r="L405" s="55">
        <f>COUNTIF(B405:H405,"A")</f>
        <v>1</v>
      </c>
      <c r="M405" s="55">
        <f>COUNTIF(B405:H405,"C")</f>
        <v>1</v>
      </c>
      <c r="N405" s="55">
        <f>COUNTIF(B405:H405,"NX")</f>
        <v>0</v>
      </c>
      <c r="O405" s="55">
        <f>COUNTIF(B405:H405,"D")</f>
        <v>0</v>
      </c>
      <c r="P405" s="55">
        <f>COUNTIF(B405:H405,"WO")</f>
        <v>4</v>
      </c>
    </row>
    <row r="406" spans="1:25" ht="15.75" x14ac:dyDescent="0.3">
      <c r="A406" s="16">
        <v>43493</v>
      </c>
      <c r="B406" s="4" t="s">
        <v>7</v>
      </c>
      <c r="C406" s="3"/>
      <c r="D406" s="4" t="s">
        <v>7</v>
      </c>
      <c r="E406" s="4" t="s">
        <v>8</v>
      </c>
      <c r="F406" s="4" t="s">
        <v>5</v>
      </c>
      <c r="G406" s="4" t="s">
        <v>6</v>
      </c>
      <c r="H406" s="4" t="s">
        <v>7</v>
      </c>
      <c r="I406" s="4"/>
      <c r="J406" s="4"/>
      <c r="K406" s="4"/>
      <c r="L406" s="55">
        <f>COUNTIF(B406:H406,"A")</f>
        <v>1</v>
      </c>
      <c r="M406" s="55">
        <f>COUNTIF(B406:H406,"C")</f>
        <v>3</v>
      </c>
      <c r="N406" s="55">
        <f>COUNTIF(B406:H406,"NX")</f>
        <v>0</v>
      </c>
      <c r="O406" s="55">
        <f>COUNTIF(B406:H406,"D")</f>
        <v>1</v>
      </c>
      <c r="P406" s="55">
        <f>COUNTIF(B406:H406,"WO")</f>
        <v>1</v>
      </c>
    </row>
    <row r="407" spans="1:25" ht="15.75" x14ac:dyDescent="0.3">
      <c r="A407" s="16">
        <v>43494</v>
      </c>
      <c r="B407" s="4" t="s">
        <v>7</v>
      </c>
      <c r="C407" s="3"/>
      <c r="D407" s="4" t="s">
        <v>7</v>
      </c>
      <c r="E407" s="4" t="s">
        <v>8</v>
      </c>
      <c r="F407" s="4" t="s">
        <v>6</v>
      </c>
      <c r="G407" s="4" t="s">
        <v>6</v>
      </c>
      <c r="H407" s="4" t="s">
        <v>7</v>
      </c>
      <c r="I407" s="4"/>
      <c r="J407" s="4"/>
      <c r="K407" s="4"/>
      <c r="L407" s="55">
        <f>COUNTIF(B407:H407,"A")</f>
        <v>1</v>
      </c>
      <c r="M407" s="55">
        <f>COUNTIF(B407:H407,"C")</f>
        <v>3</v>
      </c>
      <c r="N407" s="55">
        <f>COUNTIF(B407:H407,"NX")</f>
        <v>0</v>
      </c>
      <c r="O407" s="55">
        <f>COUNTIF(B407:H407,"D")</f>
        <v>2</v>
      </c>
      <c r="P407" s="55">
        <f>COUNTIF(B407:H407,"WO")</f>
        <v>0</v>
      </c>
    </row>
    <row r="408" spans="1:25" ht="15.75" x14ac:dyDescent="0.3">
      <c r="A408" s="16">
        <v>43495</v>
      </c>
      <c r="B408" s="4" t="s">
        <v>7</v>
      </c>
      <c r="C408" s="3"/>
      <c r="D408" s="4" t="s">
        <v>7</v>
      </c>
      <c r="E408" s="4" t="s">
        <v>8</v>
      </c>
      <c r="F408" s="4" t="s">
        <v>6</v>
      </c>
      <c r="G408" s="4" t="s">
        <v>6</v>
      </c>
      <c r="H408" s="4" t="s">
        <v>7</v>
      </c>
      <c r="I408" s="4"/>
      <c r="J408" s="4"/>
      <c r="K408" s="4"/>
      <c r="L408" s="55">
        <f>COUNTIF(B408:H408,"A")</f>
        <v>1</v>
      </c>
      <c r="M408" s="55">
        <f>COUNTIF(B408:H408,"C")</f>
        <v>3</v>
      </c>
      <c r="N408" s="55">
        <f>COUNTIF(B408:H408,"NX")</f>
        <v>0</v>
      </c>
      <c r="O408" s="55">
        <f>COUNTIF(B408:H408,"D")</f>
        <v>2</v>
      </c>
      <c r="P408" s="55">
        <f>COUNTIF(B408:H408,"WO")</f>
        <v>0</v>
      </c>
    </row>
    <row r="409" spans="1:25" ht="15.75" x14ac:dyDescent="0.3">
      <c r="A409" s="16">
        <v>43496</v>
      </c>
      <c r="B409" s="4" t="s">
        <v>7</v>
      </c>
      <c r="C409" s="3"/>
      <c r="D409" s="4" t="s">
        <v>7</v>
      </c>
      <c r="E409" s="4" t="s">
        <v>8</v>
      </c>
      <c r="F409" s="4" t="s">
        <v>6</v>
      </c>
      <c r="G409" s="4" t="s">
        <v>5</v>
      </c>
      <c r="H409" s="4" t="s">
        <v>7</v>
      </c>
      <c r="I409" s="88"/>
      <c r="J409" s="88"/>
      <c r="K409" s="88"/>
      <c r="L409" s="77">
        <f>COUNTIF(B409:H409,"A")</f>
        <v>1</v>
      </c>
      <c r="M409" s="77">
        <f>COUNTIF(B409:H409,"C")</f>
        <v>3</v>
      </c>
      <c r="N409" s="77">
        <f>COUNTIF(B409:H409,"NX")</f>
        <v>0</v>
      </c>
      <c r="O409" s="77">
        <f>COUNTIF(B409:H409,"D")</f>
        <v>1</v>
      </c>
      <c r="P409" s="77">
        <f>COUNTIF(B409:H409,"WO")</f>
        <v>1</v>
      </c>
    </row>
    <row r="410" spans="1:25" ht="15.75" x14ac:dyDescent="0.3">
      <c r="A410" s="69"/>
      <c r="B410" s="67"/>
      <c r="C410" s="70"/>
      <c r="D410" s="67"/>
      <c r="E410" s="67"/>
      <c r="F410" s="67"/>
      <c r="G410" s="67"/>
      <c r="H410" s="67"/>
      <c r="I410" s="67"/>
      <c r="J410" s="67"/>
      <c r="K410" s="67"/>
      <c r="L410" s="68"/>
      <c r="M410" s="68"/>
      <c r="N410" s="68"/>
      <c r="O410" s="68"/>
      <c r="P410" s="68"/>
    </row>
    <row r="411" spans="1:25" ht="15.75" x14ac:dyDescent="0.3">
      <c r="A411" s="16">
        <v>43497</v>
      </c>
      <c r="B411" s="4" t="s">
        <v>8</v>
      </c>
      <c r="C411" s="4" t="s">
        <v>7</v>
      </c>
      <c r="D411" s="4" t="s">
        <v>5</v>
      </c>
      <c r="E411" s="4" t="s">
        <v>5</v>
      </c>
      <c r="F411" s="4" t="s">
        <v>6</v>
      </c>
      <c r="G411" s="4" t="s">
        <v>5</v>
      </c>
      <c r="H411" s="4" t="s">
        <v>7</v>
      </c>
      <c r="I411" s="4"/>
      <c r="J411" s="4"/>
      <c r="K411" s="4"/>
      <c r="L411" s="55">
        <f>COUNTIF(B411:H411,"A")</f>
        <v>1</v>
      </c>
      <c r="M411" s="55">
        <f>COUNTIF(B411:H411,"C")</f>
        <v>2</v>
      </c>
      <c r="N411" s="55">
        <f>COUNTIF(B411:H411,"NX")</f>
        <v>0</v>
      </c>
      <c r="O411" s="55">
        <f>COUNTIF(B411:H411,"D")</f>
        <v>1</v>
      </c>
      <c r="P411" s="55">
        <f>COUNTIF(B411:H411,"WO")</f>
        <v>3</v>
      </c>
      <c r="R411" s="82"/>
      <c r="S411" s="82"/>
      <c r="T411" s="82"/>
      <c r="U411" s="82"/>
      <c r="V411" s="82"/>
      <c r="W411" s="82"/>
      <c r="X411" s="82"/>
      <c r="Y411" s="82"/>
    </row>
    <row r="412" spans="1:25" ht="15.75" x14ac:dyDescent="0.3">
      <c r="A412" s="12">
        <v>43498</v>
      </c>
      <c r="B412" s="1" t="s">
        <v>5</v>
      </c>
      <c r="C412" s="1" t="s">
        <v>17</v>
      </c>
      <c r="D412" s="1" t="s">
        <v>8</v>
      </c>
      <c r="E412" s="1" t="s">
        <v>5</v>
      </c>
      <c r="F412" s="1" t="s">
        <v>5</v>
      </c>
      <c r="G412" s="1" t="s">
        <v>17</v>
      </c>
      <c r="H412" s="1" t="s">
        <v>5</v>
      </c>
      <c r="I412" s="1"/>
      <c r="J412" s="1"/>
      <c r="K412" s="1"/>
      <c r="L412" s="55">
        <f>COUNTIF(B412:H412,"A")</f>
        <v>1</v>
      </c>
      <c r="M412" s="55">
        <f>COUNTIF(B412:H412,"C")</f>
        <v>0</v>
      </c>
      <c r="N412" s="55">
        <f>COUNTIF(B412:H412,"NX")</f>
        <v>2</v>
      </c>
      <c r="O412" s="55">
        <f>COUNTIF(B412:H412,"D")</f>
        <v>0</v>
      </c>
      <c r="P412" s="55">
        <f>COUNTIF(B412:H412,"WO")</f>
        <v>4</v>
      </c>
      <c r="R412" s="55"/>
      <c r="S412" s="53" t="s">
        <v>1</v>
      </c>
      <c r="T412" s="53" t="s">
        <v>29</v>
      </c>
      <c r="U412" s="53" t="s">
        <v>3</v>
      </c>
      <c r="V412" s="53" t="s">
        <v>4</v>
      </c>
      <c r="W412" s="53" t="s">
        <v>9</v>
      </c>
      <c r="X412" s="53" t="s">
        <v>10</v>
      </c>
      <c r="Y412" s="53" t="s">
        <v>13</v>
      </c>
    </row>
    <row r="413" spans="1:25" ht="15.75" x14ac:dyDescent="0.3">
      <c r="A413" s="12">
        <v>43499</v>
      </c>
      <c r="B413" s="1" t="s">
        <v>5</v>
      </c>
      <c r="C413" s="1" t="s">
        <v>5</v>
      </c>
      <c r="D413" s="1" t="s">
        <v>7</v>
      </c>
      <c r="E413" s="1" t="s">
        <v>5</v>
      </c>
      <c r="F413" s="1" t="s">
        <v>5</v>
      </c>
      <c r="G413" s="1" t="s">
        <v>5</v>
      </c>
      <c r="H413" s="1" t="s">
        <v>8</v>
      </c>
      <c r="I413" s="1"/>
      <c r="J413" s="1"/>
      <c r="K413" s="1"/>
      <c r="L413" s="55">
        <f>COUNTIF(B413:H413,"A")</f>
        <v>1</v>
      </c>
      <c r="M413" s="55">
        <f>COUNTIF(B413:H413,"C")</f>
        <v>1</v>
      </c>
      <c r="N413" s="55">
        <f>COUNTIF(B413:H413,"NX")</f>
        <v>0</v>
      </c>
      <c r="O413" s="55">
        <f>COUNTIF(B413:H413,"D")</f>
        <v>0</v>
      </c>
      <c r="P413" s="55">
        <f>COUNTIF(B413:H413,"WO")</f>
        <v>5</v>
      </c>
      <c r="R413" s="55" t="s">
        <v>12</v>
      </c>
      <c r="S413" s="55">
        <f>COUNTIF(B411:B438,"WO")</f>
        <v>8</v>
      </c>
      <c r="T413" s="55">
        <f>COUNTIF(C411:C438,"WO")</f>
        <v>8</v>
      </c>
      <c r="U413" s="55">
        <f>COUNTIF(D411:D438,"WO")</f>
        <v>8</v>
      </c>
      <c r="V413" s="55">
        <f>COUNTIF(E411:E438,"WO")</f>
        <v>8</v>
      </c>
      <c r="W413" s="55">
        <f>COUNTIF(F411:F438,"WO")</f>
        <v>8</v>
      </c>
      <c r="X413" s="55">
        <f>COUNTIF(G411:G438,"WO")</f>
        <v>9</v>
      </c>
      <c r="Y413" s="55">
        <f t="shared" ref="Y413" si="32">COUNTIF(H411:H438,"WO")</f>
        <v>7</v>
      </c>
    </row>
    <row r="414" spans="1:25" ht="15.75" x14ac:dyDescent="0.3">
      <c r="A414" s="16">
        <v>43500</v>
      </c>
      <c r="B414" s="4" t="s">
        <v>7</v>
      </c>
      <c r="C414" s="4" t="s">
        <v>6</v>
      </c>
      <c r="D414" s="4" t="s">
        <v>7</v>
      </c>
      <c r="E414" s="4" t="s">
        <v>8</v>
      </c>
      <c r="F414" s="4" t="s">
        <v>6</v>
      </c>
      <c r="G414" s="4" t="s">
        <v>11</v>
      </c>
      <c r="H414" s="4" t="s">
        <v>8</v>
      </c>
      <c r="I414" s="4"/>
      <c r="J414" s="4"/>
      <c r="K414" s="4"/>
      <c r="L414" s="55">
        <f>COUNTIF(B414:H414,"A")</f>
        <v>2</v>
      </c>
      <c r="M414" s="55">
        <f>COUNTIF(B414:H414,"C")</f>
        <v>2</v>
      </c>
      <c r="N414" s="55">
        <f>COUNTIF(B414:H414,"NX")</f>
        <v>0</v>
      </c>
      <c r="O414" s="55">
        <f>COUNTIF(B414:H414,"D")</f>
        <v>2</v>
      </c>
      <c r="P414" s="55">
        <f>COUNTIF(B414:H414,"WO")</f>
        <v>0</v>
      </c>
      <c r="R414" s="55" t="s">
        <v>11</v>
      </c>
      <c r="S414" s="55">
        <v>1</v>
      </c>
      <c r="T414" s="55">
        <f>COUNTIF(C411:C438,"EL")</f>
        <v>0</v>
      </c>
      <c r="U414" s="55">
        <f>COUNTIF(D411:D438,"EL")</f>
        <v>0</v>
      </c>
      <c r="V414" s="55">
        <f>COUNTIF(E411:E438,"EL")</f>
        <v>2</v>
      </c>
      <c r="W414" s="55">
        <f>COUNTIF(F411:F438,"EL")</f>
        <v>0</v>
      </c>
      <c r="X414" s="55">
        <f>COUNTIF(G411:G438,"EL")</f>
        <v>1</v>
      </c>
      <c r="Y414" s="55">
        <f t="shared" ref="Y414" si="33">COUNTIF(H411:H438,"EL")</f>
        <v>4</v>
      </c>
    </row>
    <row r="415" spans="1:25" ht="15.75" x14ac:dyDescent="0.3">
      <c r="A415" s="16">
        <v>43501</v>
      </c>
      <c r="B415" s="4" t="s">
        <v>7</v>
      </c>
      <c r="C415" s="4" t="s">
        <v>6</v>
      </c>
      <c r="D415" s="4" t="s">
        <v>7</v>
      </c>
      <c r="E415" s="4" t="s">
        <v>7</v>
      </c>
      <c r="F415" s="4" t="s">
        <v>6</v>
      </c>
      <c r="G415" s="4" t="s">
        <v>5</v>
      </c>
      <c r="H415" s="4" t="s">
        <v>8</v>
      </c>
      <c r="I415" s="4"/>
      <c r="J415" s="4"/>
      <c r="K415" s="4"/>
      <c r="L415" s="55">
        <f>COUNTIF(B415:H415,"A")</f>
        <v>1</v>
      </c>
      <c r="M415" s="55">
        <f>COUNTIF(B415:H415,"C")</f>
        <v>3</v>
      </c>
      <c r="N415" s="55">
        <f>COUNTIF(B415:H415,"NX")</f>
        <v>0</v>
      </c>
      <c r="O415" s="55">
        <f>COUNTIF(B415:H415,"D")</f>
        <v>2</v>
      </c>
      <c r="P415" s="55">
        <f>COUNTIF(B415:H415,"WO")</f>
        <v>1</v>
      </c>
      <c r="R415" s="55" t="s">
        <v>8</v>
      </c>
      <c r="S415" s="55">
        <f>COUNTIF(B411:B438,"A")</f>
        <v>7</v>
      </c>
      <c r="T415" s="55">
        <f>COUNTIF(C411:C438,"A")</f>
        <v>0</v>
      </c>
      <c r="U415" s="55">
        <f>COUNTIF(D411:D438,"A")</f>
        <v>3</v>
      </c>
      <c r="V415" s="55">
        <f>COUNTIF(E411:E438,"A")</f>
        <v>1</v>
      </c>
      <c r="W415" s="55">
        <f>COUNTIF(F411:F438,"A")</f>
        <v>7</v>
      </c>
      <c r="X415" s="55">
        <f>COUNTIF(G411:G438,"A")</f>
        <v>4</v>
      </c>
      <c r="Y415" s="55">
        <f t="shared" ref="Y415" si="34">COUNTIF(H411:H438,"A")</f>
        <v>8</v>
      </c>
    </row>
    <row r="416" spans="1:25" ht="15.75" x14ac:dyDescent="0.3">
      <c r="A416" s="16">
        <v>43502</v>
      </c>
      <c r="B416" s="4" t="s">
        <v>7</v>
      </c>
      <c r="C416" s="4" t="s">
        <v>6</v>
      </c>
      <c r="D416" s="4" t="s">
        <v>5</v>
      </c>
      <c r="E416" s="4" t="s">
        <v>7</v>
      </c>
      <c r="F416" s="4" t="s">
        <v>6</v>
      </c>
      <c r="G416" s="4" t="s">
        <v>7</v>
      </c>
      <c r="H416" s="4" t="s">
        <v>8</v>
      </c>
      <c r="I416" s="4"/>
      <c r="J416" s="4"/>
      <c r="K416" s="4"/>
      <c r="L416" s="55">
        <f>COUNTIF(B416:H416,"A")</f>
        <v>1</v>
      </c>
      <c r="M416" s="55">
        <f>COUNTIF(B416:H416,"C")</f>
        <v>3</v>
      </c>
      <c r="N416" s="55">
        <f>COUNTIF(B416:H416,"NX")</f>
        <v>0</v>
      </c>
      <c r="O416" s="55">
        <f>COUNTIF(B416:H416,"D")</f>
        <v>2</v>
      </c>
      <c r="P416" s="55">
        <f>COUNTIF(B416:H416,"WO")</f>
        <v>1</v>
      </c>
      <c r="R416" s="55" t="s">
        <v>7</v>
      </c>
      <c r="S416" s="55">
        <f>COUNTIF(B411:B438,"C")</f>
        <v>11</v>
      </c>
      <c r="T416" s="55">
        <f>COUNTIF(C411:C441,"C")</f>
        <v>12</v>
      </c>
      <c r="U416" s="55">
        <f>COUNTIF(D411:D441,"C")</f>
        <v>13</v>
      </c>
      <c r="V416" s="55">
        <f>COUNTIF(E411:E441,"C")</f>
        <v>8</v>
      </c>
      <c r="W416" s="55">
        <f>COUNTIF(F411:F441,"C")</f>
        <v>9</v>
      </c>
      <c r="X416" s="55">
        <f>COUNTIF(G411:G441,"C")</f>
        <v>9</v>
      </c>
      <c r="Y416" s="55">
        <f t="shared" ref="Y416" si="35">COUNTIF(H411:H441,"C")</f>
        <v>7</v>
      </c>
    </row>
    <row r="417" spans="1:25" ht="15.75" x14ac:dyDescent="0.3">
      <c r="A417" s="16">
        <v>43503</v>
      </c>
      <c r="B417" s="4" t="s">
        <v>7</v>
      </c>
      <c r="C417" s="4" t="s">
        <v>6</v>
      </c>
      <c r="D417" s="4" t="s">
        <v>8</v>
      </c>
      <c r="E417" s="4" t="s">
        <v>7</v>
      </c>
      <c r="F417" s="4" t="s">
        <v>6</v>
      </c>
      <c r="G417" s="4" t="s">
        <v>7</v>
      </c>
      <c r="H417" s="4" t="s">
        <v>7</v>
      </c>
      <c r="I417" s="4"/>
      <c r="J417" s="4"/>
      <c r="K417" s="4"/>
      <c r="L417" s="55">
        <f>COUNTIF(B417:H417,"A")</f>
        <v>1</v>
      </c>
      <c r="M417" s="55">
        <f>COUNTIF(B417:H417,"C")</f>
        <v>4</v>
      </c>
      <c r="N417" s="55">
        <f>COUNTIF(B417:H417,"NX")</f>
        <v>0</v>
      </c>
      <c r="O417" s="55">
        <f>COUNTIF(B417:H417,"D")</f>
        <v>2</v>
      </c>
      <c r="P417" s="55">
        <f>COUNTIF(B417:H417,"WO")</f>
        <v>0</v>
      </c>
      <c r="R417" s="52" t="s">
        <v>17</v>
      </c>
      <c r="S417" s="55">
        <f>COUNTIF(B411:B438,"NX")</f>
        <v>0</v>
      </c>
      <c r="T417" s="55">
        <f>COUNTIF(C411:C438,"NX")</f>
        <v>1</v>
      </c>
      <c r="U417" s="55">
        <f>COUNTIF(D411:D438,"NX")</f>
        <v>0</v>
      </c>
      <c r="V417" s="55">
        <f>COUNTIF(E411:E438,"NX")</f>
        <v>0</v>
      </c>
      <c r="W417" s="55">
        <f>COUNTIF(F411:F438,"NX")</f>
        <v>0</v>
      </c>
      <c r="X417" s="55">
        <f>COUNTIF(G411:G438,"NX")</f>
        <v>1</v>
      </c>
      <c r="Y417" s="55">
        <f t="shared" ref="Y417" si="36">COUNTIF(H411:H438,"NX")</f>
        <v>0</v>
      </c>
    </row>
    <row r="418" spans="1:25" ht="15.75" x14ac:dyDescent="0.3">
      <c r="A418" s="16">
        <v>43504</v>
      </c>
      <c r="B418" s="4" t="s">
        <v>5</v>
      </c>
      <c r="C418" s="4" t="s">
        <v>6</v>
      </c>
      <c r="D418" s="4" t="s">
        <v>8</v>
      </c>
      <c r="E418" s="4" t="s">
        <v>6</v>
      </c>
      <c r="F418" s="4" t="s">
        <v>5</v>
      </c>
      <c r="G418" s="4" t="s">
        <v>7</v>
      </c>
      <c r="H418" s="4" t="s">
        <v>7</v>
      </c>
      <c r="I418" s="4"/>
      <c r="J418" s="4"/>
      <c r="K418" s="4"/>
      <c r="L418" s="55">
        <f>COUNTIF(B418:H418,"A")</f>
        <v>1</v>
      </c>
      <c r="M418" s="55">
        <f>COUNTIF(B418:H418,"C")</f>
        <v>2</v>
      </c>
      <c r="N418" s="55">
        <f>COUNTIF(B418:H418,"NX")</f>
        <v>0</v>
      </c>
      <c r="O418" s="55">
        <f>COUNTIF(B418:H418,"D")</f>
        <v>2</v>
      </c>
      <c r="P418" s="55">
        <f>COUNTIF(B418:H418,"WO")</f>
        <v>2</v>
      </c>
      <c r="R418" s="52" t="s">
        <v>6</v>
      </c>
      <c r="S418" s="55">
        <f>COUNTIF(B411:B438,"D")</f>
        <v>0</v>
      </c>
      <c r="T418" s="55">
        <f>COUNTIF(C411:C438,"D")</f>
        <v>7</v>
      </c>
      <c r="U418" s="55">
        <f>COUNTIF(D411:D438,"D")</f>
        <v>4</v>
      </c>
      <c r="V418" s="55">
        <f>COUNTIF(E411:E438,"D")</f>
        <v>8</v>
      </c>
      <c r="W418" s="55">
        <f>COUNTIF(F411:F438,"D")</f>
        <v>5</v>
      </c>
      <c r="X418" s="55">
        <f>COUNTIF(G411:G438,"D")</f>
        <v>4</v>
      </c>
      <c r="Y418" s="55">
        <f t="shared" ref="Y418" si="37">COUNTIF(H411:H438,"D")</f>
        <v>2</v>
      </c>
    </row>
    <row r="419" spans="1:25" ht="15.75" x14ac:dyDescent="0.3">
      <c r="A419" s="12">
        <v>43505</v>
      </c>
      <c r="B419" s="1" t="s">
        <v>8</v>
      </c>
      <c r="C419" s="1" t="s">
        <v>5</v>
      </c>
      <c r="D419" s="1" t="s">
        <v>5</v>
      </c>
      <c r="E419" s="1" t="s">
        <v>5</v>
      </c>
      <c r="F419" s="1" t="s">
        <v>5</v>
      </c>
      <c r="G419" s="1" t="s">
        <v>7</v>
      </c>
      <c r="H419" s="1" t="s">
        <v>5</v>
      </c>
      <c r="I419" s="1"/>
      <c r="J419" s="1"/>
      <c r="K419" s="1"/>
      <c r="L419" s="55">
        <f>COUNTIF(B419:H419,"A")</f>
        <v>1</v>
      </c>
      <c r="M419" s="55">
        <f>COUNTIF(B419:H419,"C")</f>
        <v>1</v>
      </c>
      <c r="N419" s="55">
        <f>COUNTIF(B419:H419,"NX")</f>
        <v>0</v>
      </c>
      <c r="O419" s="55">
        <f>COUNTIF(B419:H419,"D")</f>
        <v>0</v>
      </c>
      <c r="P419" s="55">
        <f>COUNTIF(B419:H419,"WO")</f>
        <v>5</v>
      </c>
    </row>
    <row r="420" spans="1:25" ht="15.75" x14ac:dyDescent="0.3">
      <c r="A420" s="12">
        <v>43506</v>
      </c>
      <c r="B420" s="1" t="s">
        <v>8</v>
      </c>
      <c r="C420" s="1" t="s">
        <v>5</v>
      </c>
      <c r="D420" s="1" t="s">
        <v>5</v>
      </c>
      <c r="E420" s="1" t="s">
        <v>5</v>
      </c>
      <c r="F420" s="1" t="s">
        <v>7</v>
      </c>
      <c r="G420" s="1" t="s">
        <v>5</v>
      </c>
      <c r="H420" s="1" t="s">
        <v>5</v>
      </c>
      <c r="I420" s="1"/>
      <c r="J420" s="1"/>
      <c r="K420" s="1"/>
      <c r="L420" s="55">
        <f>COUNTIF(B420:H420,"A")</f>
        <v>1</v>
      </c>
      <c r="M420" s="55">
        <f>COUNTIF(B420:H420,"C")</f>
        <v>1</v>
      </c>
      <c r="N420" s="55">
        <f>COUNTIF(B420:H420,"NX")</f>
        <v>0</v>
      </c>
      <c r="O420" s="55">
        <f>COUNTIF(B420:H420,"D")</f>
        <v>0</v>
      </c>
      <c r="P420" s="55">
        <f>COUNTIF(B420:H420,"WO")</f>
        <v>5</v>
      </c>
    </row>
    <row r="421" spans="1:25" ht="15.75" x14ac:dyDescent="0.3">
      <c r="A421" s="16">
        <v>43507</v>
      </c>
      <c r="B421" s="4" t="s">
        <v>8</v>
      </c>
      <c r="C421" s="4" t="s">
        <v>7</v>
      </c>
      <c r="D421" s="4" t="s">
        <v>7</v>
      </c>
      <c r="E421" s="4" t="s">
        <v>7</v>
      </c>
      <c r="F421" s="4" t="s">
        <v>7</v>
      </c>
      <c r="G421" s="4" t="s">
        <v>5</v>
      </c>
      <c r="H421" s="4" t="s">
        <v>6</v>
      </c>
      <c r="I421" s="4"/>
      <c r="J421" s="4"/>
      <c r="K421" s="4"/>
      <c r="L421" s="55">
        <f>COUNTIF(B421:H421,"A")</f>
        <v>1</v>
      </c>
      <c r="M421" s="55">
        <f>COUNTIF(B421:H421,"C")</f>
        <v>4</v>
      </c>
      <c r="N421" s="55">
        <f>COUNTIF(B421:H421,"NX")</f>
        <v>0</v>
      </c>
      <c r="O421" s="55">
        <f>COUNTIF(B421:H421,"D")</f>
        <v>1</v>
      </c>
      <c r="P421" s="55">
        <f>COUNTIF(B421:H421,"WO")</f>
        <v>1</v>
      </c>
    </row>
    <row r="422" spans="1:25" ht="15.75" x14ac:dyDescent="0.3">
      <c r="A422" s="16">
        <v>43508</v>
      </c>
      <c r="B422" s="4" t="s">
        <v>8</v>
      </c>
      <c r="C422" s="4" t="s">
        <v>7</v>
      </c>
      <c r="D422" s="4" t="s">
        <v>7</v>
      </c>
      <c r="E422" s="4" t="s">
        <v>6</v>
      </c>
      <c r="F422" s="4" t="s">
        <v>7</v>
      </c>
      <c r="G422" s="4" t="s">
        <v>7</v>
      </c>
      <c r="H422" s="19" t="s">
        <v>11</v>
      </c>
      <c r="I422" s="19"/>
      <c r="J422" s="19"/>
      <c r="K422" s="19"/>
      <c r="L422" s="55">
        <f>COUNTIF(B422:H422,"A")</f>
        <v>1</v>
      </c>
      <c r="M422" s="55">
        <f>COUNTIF(B422:H422,"C")</f>
        <v>4</v>
      </c>
      <c r="N422" s="55">
        <f>COUNTIF(B422:H422,"NX")</f>
        <v>0</v>
      </c>
      <c r="O422" s="55">
        <f>COUNTIF(B422:H422,"D")</f>
        <v>1</v>
      </c>
      <c r="P422" s="55">
        <f>COUNTIF(B422:H422,"WO")</f>
        <v>0</v>
      </c>
    </row>
    <row r="423" spans="1:25" ht="15.75" x14ac:dyDescent="0.3">
      <c r="A423" s="16">
        <v>43509</v>
      </c>
      <c r="B423" s="4" t="s">
        <v>8</v>
      </c>
      <c r="C423" s="4" t="s">
        <v>7</v>
      </c>
      <c r="D423" s="4" t="s">
        <v>7</v>
      </c>
      <c r="E423" s="4" t="s">
        <v>6</v>
      </c>
      <c r="F423" s="4" t="s">
        <v>7</v>
      </c>
      <c r="G423" s="4" t="s">
        <v>7</v>
      </c>
      <c r="H423" s="4" t="s">
        <v>5</v>
      </c>
      <c r="I423" s="4"/>
      <c r="J423" s="4"/>
      <c r="K423" s="4"/>
      <c r="L423" s="55">
        <f>COUNTIF(B423:H423,"A")</f>
        <v>1</v>
      </c>
      <c r="M423" s="55">
        <f>COUNTIF(B423:H423,"C")</f>
        <v>4</v>
      </c>
      <c r="N423" s="55">
        <f>COUNTIF(B423:H423,"NX")</f>
        <v>0</v>
      </c>
      <c r="O423" s="55">
        <f>COUNTIF(B423:H423,"D")</f>
        <v>1</v>
      </c>
      <c r="P423" s="55">
        <f>COUNTIF(B423:H423,"WO")</f>
        <v>1</v>
      </c>
    </row>
    <row r="424" spans="1:25" ht="15.75" x14ac:dyDescent="0.3">
      <c r="A424" s="16">
        <v>43510</v>
      </c>
      <c r="B424" s="4" t="s">
        <v>8</v>
      </c>
      <c r="C424" s="4" t="s">
        <v>7</v>
      </c>
      <c r="D424" s="4" t="s">
        <v>7</v>
      </c>
      <c r="E424" s="4" t="s">
        <v>6</v>
      </c>
      <c r="F424" s="4" t="s">
        <v>7</v>
      </c>
      <c r="G424" s="4" t="s">
        <v>7</v>
      </c>
      <c r="H424" s="4" t="s">
        <v>8</v>
      </c>
      <c r="I424" s="4"/>
      <c r="J424" s="4"/>
      <c r="K424" s="4"/>
      <c r="L424" s="55">
        <f>COUNTIF(B424:H424,"A")</f>
        <v>2</v>
      </c>
      <c r="M424" s="55">
        <f>COUNTIF(B424:H424,"C")</f>
        <v>4</v>
      </c>
      <c r="N424" s="55">
        <f>COUNTIF(B424:H424,"NX")</f>
        <v>0</v>
      </c>
      <c r="O424" s="55">
        <f>COUNTIF(B424:H424,"D")</f>
        <v>1</v>
      </c>
      <c r="P424" s="55">
        <f>COUNTIF(B424:H424,"WO")</f>
        <v>0</v>
      </c>
    </row>
    <row r="425" spans="1:25" ht="15.75" x14ac:dyDescent="0.3">
      <c r="A425" s="16">
        <v>43511</v>
      </c>
      <c r="B425" s="4" t="s">
        <v>5</v>
      </c>
      <c r="C425" s="4" t="s">
        <v>7</v>
      </c>
      <c r="D425" s="4" t="s">
        <v>7</v>
      </c>
      <c r="E425" s="4" t="s">
        <v>6</v>
      </c>
      <c r="F425" s="4" t="s">
        <v>5</v>
      </c>
      <c r="G425" s="4" t="s">
        <v>7</v>
      </c>
      <c r="H425" s="4" t="s">
        <v>8</v>
      </c>
      <c r="I425" s="4"/>
      <c r="J425" s="4"/>
      <c r="K425" s="4"/>
      <c r="L425" s="55">
        <f>COUNTIF(B425:H425,"A")</f>
        <v>1</v>
      </c>
      <c r="M425" s="55">
        <f>COUNTIF(B425:H425,"C")</f>
        <v>3</v>
      </c>
      <c r="N425" s="55">
        <f>COUNTIF(B425:H425,"NX")</f>
        <v>0</v>
      </c>
      <c r="O425" s="55">
        <f>COUNTIF(B425:H425,"D")</f>
        <v>1</v>
      </c>
      <c r="P425" s="55">
        <f>COUNTIF(B425:H425,"WO")</f>
        <v>2</v>
      </c>
    </row>
    <row r="426" spans="1:25" ht="15.75" x14ac:dyDescent="0.3">
      <c r="A426" s="12">
        <v>43512</v>
      </c>
      <c r="B426" s="1" t="s">
        <v>5</v>
      </c>
      <c r="C426" s="1" t="s">
        <v>5</v>
      </c>
      <c r="D426" s="1" t="s">
        <v>7</v>
      </c>
      <c r="E426" s="1" t="s">
        <v>5</v>
      </c>
      <c r="F426" s="1" t="s">
        <v>8</v>
      </c>
      <c r="G426" s="1" t="s">
        <v>5</v>
      </c>
      <c r="H426" s="1" t="s">
        <v>5</v>
      </c>
      <c r="I426" s="1"/>
      <c r="J426" s="1"/>
      <c r="K426" s="1"/>
      <c r="L426" s="55">
        <f>COUNTIF(B426:H426,"A")</f>
        <v>1</v>
      </c>
      <c r="M426" s="55">
        <f>COUNTIF(B426:H426,"C")</f>
        <v>1</v>
      </c>
      <c r="N426" s="55">
        <f>COUNTIF(B426:H426,"NX")</f>
        <v>0</v>
      </c>
      <c r="O426" s="55">
        <f>COUNTIF(B426:H426,"D")</f>
        <v>0</v>
      </c>
      <c r="P426" s="55">
        <f>COUNTIF(B426:H426,"WO")</f>
        <v>5</v>
      </c>
    </row>
    <row r="427" spans="1:25" ht="15.75" x14ac:dyDescent="0.3">
      <c r="A427" s="12">
        <v>43513</v>
      </c>
      <c r="B427" s="1" t="s">
        <v>5</v>
      </c>
      <c r="C427" s="1" t="s">
        <v>5</v>
      </c>
      <c r="D427" s="1" t="s">
        <v>5</v>
      </c>
      <c r="E427" s="1" t="s">
        <v>7</v>
      </c>
      <c r="F427" s="1" t="s">
        <v>8</v>
      </c>
      <c r="G427" s="1" t="s">
        <v>5</v>
      </c>
      <c r="H427" s="1" t="s">
        <v>5</v>
      </c>
      <c r="I427" s="1"/>
      <c r="J427" s="1"/>
      <c r="K427" s="1"/>
      <c r="L427" s="55">
        <f>COUNTIF(B427:H427,"A")</f>
        <v>1</v>
      </c>
      <c r="M427" s="55">
        <f>COUNTIF(B427:H427,"C")</f>
        <v>1</v>
      </c>
      <c r="N427" s="55">
        <f>COUNTIF(B427:H427,"NX")</f>
        <v>0</v>
      </c>
      <c r="O427" s="55">
        <f>COUNTIF(B427:H427,"D")</f>
        <v>0</v>
      </c>
      <c r="P427" s="55">
        <f>COUNTIF(B427:H427,"WO")</f>
        <v>5</v>
      </c>
    </row>
    <row r="428" spans="1:25" ht="15.75" x14ac:dyDescent="0.3">
      <c r="A428" s="16">
        <v>43514</v>
      </c>
      <c r="B428" s="4" t="s">
        <v>7</v>
      </c>
      <c r="C428" s="4" t="s">
        <v>7</v>
      </c>
      <c r="D428" s="4" t="s">
        <v>5</v>
      </c>
      <c r="E428" s="4" t="s">
        <v>7</v>
      </c>
      <c r="F428" s="4" t="s">
        <v>8</v>
      </c>
      <c r="G428" s="4" t="s">
        <v>5</v>
      </c>
      <c r="H428" s="4" t="s">
        <v>6</v>
      </c>
      <c r="I428" s="4"/>
      <c r="J428" s="4"/>
      <c r="K428" s="4"/>
      <c r="L428" s="55">
        <f>COUNTIF(B428:H428,"A")</f>
        <v>1</v>
      </c>
      <c r="M428" s="55">
        <f>COUNTIF(B428:H428,"C")</f>
        <v>3</v>
      </c>
      <c r="N428" s="55">
        <f>COUNTIF(B428:H428,"NX")</f>
        <v>0</v>
      </c>
      <c r="O428" s="55">
        <f>COUNTIF(B428:H428,"D")</f>
        <v>1</v>
      </c>
      <c r="P428" s="55">
        <f>COUNTIF(B428:H428,"WO")</f>
        <v>2</v>
      </c>
    </row>
    <row r="429" spans="1:25" ht="15.75" x14ac:dyDescent="0.3">
      <c r="A429" s="16">
        <v>43515</v>
      </c>
      <c r="B429" s="4" t="s">
        <v>11</v>
      </c>
      <c r="C429" s="4" t="s">
        <v>7</v>
      </c>
      <c r="D429" s="4" t="s">
        <v>6</v>
      </c>
      <c r="E429" s="4" t="s">
        <v>7</v>
      </c>
      <c r="F429" s="4" t="s">
        <v>5</v>
      </c>
      <c r="G429" s="4" t="s">
        <v>8</v>
      </c>
      <c r="H429" s="19" t="s">
        <v>11</v>
      </c>
      <c r="I429" s="19"/>
      <c r="J429" s="19"/>
      <c r="K429" s="19"/>
      <c r="L429" s="55">
        <f>COUNTIF(B429:H429,"A")</f>
        <v>1</v>
      </c>
      <c r="M429" s="55">
        <f>COUNTIF(B429:H429,"C")</f>
        <v>2</v>
      </c>
      <c r="N429" s="55">
        <f>COUNTIF(B429:H429,"NX")</f>
        <v>0</v>
      </c>
      <c r="O429" s="55">
        <f>COUNTIF(B429:H429,"D")</f>
        <v>1</v>
      </c>
      <c r="P429" s="55">
        <f>COUNTIF(B429:H429,"WO")</f>
        <v>1</v>
      </c>
    </row>
    <row r="430" spans="1:25" ht="15.75" x14ac:dyDescent="0.3">
      <c r="A430" s="16">
        <v>43516</v>
      </c>
      <c r="B430" s="4" t="s">
        <v>11</v>
      </c>
      <c r="C430" s="4" t="s">
        <v>7</v>
      </c>
      <c r="D430" s="4" t="s">
        <v>6</v>
      </c>
      <c r="E430" s="4" t="s">
        <v>14</v>
      </c>
      <c r="F430" s="4" t="s">
        <v>7</v>
      </c>
      <c r="G430" s="4" t="s">
        <v>8</v>
      </c>
      <c r="H430" s="19" t="s">
        <v>11</v>
      </c>
      <c r="I430" s="19"/>
      <c r="J430" s="19"/>
      <c r="K430" s="19"/>
      <c r="L430" s="55">
        <f>COUNTIF(B430:H430,"A")</f>
        <v>1</v>
      </c>
      <c r="M430" s="55">
        <f>COUNTIF(B430:H430,"C")</f>
        <v>2</v>
      </c>
      <c r="N430" s="55">
        <f>COUNTIF(B430:H430,"NX")</f>
        <v>0</v>
      </c>
      <c r="O430" s="55">
        <f>COUNTIF(B430:H430,"D")</f>
        <v>1</v>
      </c>
      <c r="P430" s="55">
        <f>COUNTIF(B430:H430,"WO")</f>
        <v>0</v>
      </c>
    </row>
    <row r="431" spans="1:25" ht="15.75" x14ac:dyDescent="0.3">
      <c r="A431" s="16">
        <v>43517</v>
      </c>
      <c r="B431" s="4" t="s">
        <v>7</v>
      </c>
      <c r="C431" s="4" t="s">
        <v>5</v>
      </c>
      <c r="D431" s="4" t="s">
        <v>6</v>
      </c>
      <c r="E431" s="4" t="s">
        <v>11</v>
      </c>
      <c r="F431" s="4" t="s">
        <v>7</v>
      </c>
      <c r="G431" s="4" t="s">
        <v>8</v>
      </c>
      <c r="H431" s="4" t="s">
        <v>5</v>
      </c>
      <c r="I431" s="4"/>
      <c r="J431" s="4"/>
      <c r="K431" s="4"/>
      <c r="L431" s="55">
        <f>COUNTIF(B431:H431,"A")</f>
        <v>1</v>
      </c>
      <c r="M431" s="55">
        <f>COUNTIF(B431:H431,"C")</f>
        <v>2</v>
      </c>
      <c r="N431" s="55">
        <f>COUNTIF(B431:H431,"NX")</f>
        <v>0</v>
      </c>
      <c r="O431" s="55">
        <f>COUNTIF(B431:H431,"D")</f>
        <v>1</v>
      </c>
      <c r="P431" s="55">
        <f>COUNTIF(B431:H431,"WO")</f>
        <v>2</v>
      </c>
    </row>
    <row r="432" spans="1:25" ht="15.75" x14ac:dyDescent="0.3">
      <c r="A432" s="16">
        <v>43518</v>
      </c>
      <c r="B432" s="4" t="s">
        <v>7</v>
      </c>
      <c r="C432" s="4" t="s">
        <v>6</v>
      </c>
      <c r="D432" s="4" t="s">
        <v>6</v>
      </c>
      <c r="E432" s="4" t="s">
        <v>11</v>
      </c>
      <c r="F432" s="4" t="s">
        <v>7</v>
      </c>
      <c r="G432" s="4" t="s">
        <v>8</v>
      </c>
      <c r="H432" s="19" t="s">
        <v>30</v>
      </c>
      <c r="I432" s="19"/>
      <c r="J432" s="19"/>
      <c r="K432" s="19"/>
      <c r="L432" s="55">
        <f>COUNTIF(B432:H432,"A")</f>
        <v>1</v>
      </c>
      <c r="M432" s="55">
        <f>COUNTIF(B432:H432,"C")</f>
        <v>2</v>
      </c>
      <c r="N432" s="55">
        <f>COUNTIF(B432:H432,"NX")</f>
        <v>0</v>
      </c>
      <c r="O432" s="55">
        <f>COUNTIF(B432:H432,"D")</f>
        <v>2</v>
      </c>
      <c r="P432" s="55">
        <f>COUNTIF(B432:H432,"WO")</f>
        <v>0</v>
      </c>
    </row>
    <row r="433" spans="1:25" ht="15.75" x14ac:dyDescent="0.3">
      <c r="A433" s="12">
        <v>43519</v>
      </c>
      <c r="B433" s="1" t="s">
        <v>5</v>
      </c>
      <c r="C433" s="1" t="s">
        <v>5</v>
      </c>
      <c r="D433" s="1" t="s">
        <v>5</v>
      </c>
      <c r="E433" s="1" t="s">
        <v>5</v>
      </c>
      <c r="F433" s="1" t="s">
        <v>5</v>
      </c>
      <c r="G433" s="1" t="s">
        <v>7</v>
      </c>
      <c r="H433" s="1" t="s">
        <v>8</v>
      </c>
      <c r="I433" s="1"/>
      <c r="J433" s="1"/>
      <c r="K433" s="1"/>
      <c r="L433" s="55">
        <f>COUNTIF(B433:H433,"A")</f>
        <v>1</v>
      </c>
      <c r="M433" s="55">
        <f>COUNTIF(B433:H433,"C")</f>
        <v>1</v>
      </c>
      <c r="N433" s="55">
        <f>COUNTIF(B433:H433,"NX")</f>
        <v>0</v>
      </c>
      <c r="O433" s="55">
        <f>COUNTIF(B433:H433,"D")</f>
        <v>0</v>
      </c>
      <c r="P433" s="55">
        <f>COUNTIF(B433:H433,"WO")</f>
        <v>5</v>
      </c>
    </row>
    <row r="434" spans="1:25" ht="15.75" x14ac:dyDescent="0.3">
      <c r="A434" s="12">
        <v>43520</v>
      </c>
      <c r="B434" s="1" t="s">
        <v>5</v>
      </c>
      <c r="C434" s="1" t="s">
        <v>5</v>
      </c>
      <c r="D434" s="1" t="s">
        <v>5</v>
      </c>
      <c r="E434" s="1" t="s">
        <v>7</v>
      </c>
      <c r="F434" s="1" t="s">
        <v>5</v>
      </c>
      <c r="G434" s="1" t="s">
        <v>5</v>
      </c>
      <c r="H434" s="1" t="s">
        <v>8</v>
      </c>
      <c r="I434" s="1"/>
      <c r="J434" s="1"/>
      <c r="K434" s="1"/>
      <c r="L434" s="55">
        <f>COUNTIF(B434:H434,"A")</f>
        <v>1</v>
      </c>
      <c r="M434" s="55">
        <f>COUNTIF(B434:H434,"C")</f>
        <v>1</v>
      </c>
      <c r="N434" s="55">
        <f>COUNTIF(B434:H434,"NX")</f>
        <v>0</v>
      </c>
      <c r="O434" s="55">
        <f>COUNTIF(B434:H434,"D")</f>
        <v>0</v>
      </c>
      <c r="P434" s="55">
        <f>COUNTIF(B434:H434,"WO")</f>
        <v>5</v>
      </c>
    </row>
    <row r="435" spans="1:25" ht="15.75" x14ac:dyDescent="0.3">
      <c r="A435" s="16">
        <v>43521</v>
      </c>
      <c r="B435" s="4" t="s">
        <v>7</v>
      </c>
      <c r="C435" s="4" t="s">
        <v>7</v>
      </c>
      <c r="D435" s="4" t="s">
        <v>7</v>
      </c>
      <c r="E435" s="4" t="s">
        <v>6</v>
      </c>
      <c r="F435" s="4" t="s">
        <v>8</v>
      </c>
      <c r="G435" s="4" t="s">
        <v>6</v>
      </c>
      <c r="H435" s="19" t="s">
        <v>11</v>
      </c>
      <c r="I435" s="19"/>
      <c r="J435" s="19"/>
      <c r="K435" s="19"/>
      <c r="L435" s="55">
        <f>COUNTIF(B435:H435,"A")</f>
        <v>1</v>
      </c>
      <c r="M435" s="55">
        <f>COUNTIF(B435:H435,"C")</f>
        <v>3</v>
      </c>
      <c r="N435" s="55">
        <f>COUNTIF(B435:H435,"NX")</f>
        <v>0</v>
      </c>
      <c r="O435" s="55">
        <f>COUNTIF(B435:H435,"D")</f>
        <v>2</v>
      </c>
      <c r="P435" s="55">
        <f>COUNTIF(B435:H435,"WO")</f>
        <v>0</v>
      </c>
    </row>
    <row r="436" spans="1:25" ht="15.75" x14ac:dyDescent="0.3">
      <c r="A436" s="16">
        <v>43522</v>
      </c>
      <c r="B436" s="4" t="s">
        <v>7</v>
      </c>
      <c r="C436" s="4" t="s">
        <v>7</v>
      </c>
      <c r="D436" s="4" t="s">
        <v>7</v>
      </c>
      <c r="E436" s="4" t="s">
        <v>6</v>
      </c>
      <c r="F436" s="4" t="s">
        <v>8</v>
      </c>
      <c r="G436" s="4" t="s">
        <v>6</v>
      </c>
      <c r="H436" s="4" t="s">
        <v>7</v>
      </c>
      <c r="I436" s="4"/>
      <c r="J436" s="4"/>
      <c r="K436" s="4"/>
      <c r="L436" s="55">
        <f>COUNTIF(B436:H436,"A")</f>
        <v>1</v>
      </c>
      <c r="M436" s="55">
        <f>COUNTIF(B436:H436,"C")</f>
        <v>4</v>
      </c>
      <c r="N436" s="55">
        <f>COUNTIF(B436:H436,"NX")</f>
        <v>0</v>
      </c>
      <c r="O436" s="55">
        <f>COUNTIF(B436:H436,"D")</f>
        <v>2</v>
      </c>
      <c r="P436" s="55">
        <f>COUNTIF(B436:H436,"WO")</f>
        <v>0</v>
      </c>
    </row>
    <row r="437" spans="1:25" ht="15.75" x14ac:dyDescent="0.3">
      <c r="A437" s="16">
        <v>43523</v>
      </c>
      <c r="B437" s="4" t="s">
        <v>7</v>
      </c>
      <c r="C437" s="4" t="s">
        <v>7</v>
      </c>
      <c r="D437" s="4" t="s">
        <v>7</v>
      </c>
      <c r="E437" s="4" t="s">
        <v>6</v>
      </c>
      <c r="F437" s="4" t="s">
        <v>8</v>
      </c>
      <c r="G437" s="4" t="s">
        <v>6</v>
      </c>
      <c r="H437" s="4" t="s">
        <v>7</v>
      </c>
      <c r="I437" s="4"/>
      <c r="J437" s="4"/>
      <c r="K437" s="4"/>
      <c r="L437" s="55">
        <f>COUNTIF(B437:H437,"A")</f>
        <v>1</v>
      </c>
      <c r="M437" s="55">
        <f>COUNTIF(B437:H437,"C")</f>
        <v>4</v>
      </c>
      <c r="N437" s="55">
        <f>COUNTIF(B437:H437,"NX")</f>
        <v>0</v>
      </c>
      <c r="O437" s="55">
        <f>COUNTIF(B437:H437,"D")</f>
        <v>2</v>
      </c>
      <c r="P437" s="55">
        <f>COUNTIF(B437:H437,"WO")</f>
        <v>0</v>
      </c>
    </row>
    <row r="438" spans="1:25" ht="15.75" x14ac:dyDescent="0.3">
      <c r="A438" s="16">
        <v>43524</v>
      </c>
      <c r="B438" s="4" t="s">
        <v>7</v>
      </c>
      <c r="C438" s="4" t="s">
        <v>6</v>
      </c>
      <c r="D438" s="4" t="s">
        <v>7</v>
      </c>
      <c r="E438" s="4" t="s">
        <v>5</v>
      </c>
      <c r="F438" s="4" t="s">
        <v>8</v>
      </c>
      <c r="G438" s="4" t="s">
        <v>6</v>
      </c>
      <c r="H438" s="4" t="s">
        <v>7</v>
      </c>
      <c r="I438" s="4"/>
      <c r="J438" s="4"/>
      <c r="K438" s="4"/>
      <c r="L438" s="55">
        <f>COUNTIF(B438:H438,"A")</f>
        <v>1</v>
      </c>
      <c r="M438" s="55">
        <f>COUNTIF(B438:H438,"C")</f>
        <v>3</v>
      </c>
      <c r="N438" s="55">
        <f>COUNTIF(B438:H438,"NX")</f>
        <v>0</v>
      </c>
      <c r="O438" s="55">
        <f>COUNTIF(B438:H438,"D")</f>
        <v>2</v>
      </c>
      <c r="P438" s="55">
        <f>COUNTIF(B438:H438,"WO")</f>
        <v>1</v>
      </c>
    </row>
    <row r="439" spans="1:25" ht="15.75" x14ac:dyDescent="0.3">
      <c r="A439" s="78"/>
      <c r="L439" s="55"/>
      <c r="M439" s="55"/>
      <c r="N439" s="55">
        <f>COUNTIF(B439:H439,"NX")</f>
        <v>0</v>
      </c>
      <c r="O439" s="55"/>
      <c r="P439" s="55"/>
    </row>
    <row r="440" spans="1:25" ht="15.75" x14ac:dyDescent="0.3">
      <c r="A440" s="16">
        <v>43525</v>
      </c>
      <c r="B440" s="4" t="s">
        <v>6</v>
      </c>
      <c r="C440" s="4" t="s">
        <v>6</v>
      </c>
      <c r="D440" s="4" t="s">
        <v>5</v>
      </c>
      <c r="E440" s="4" t="s">
        <v>8</v>
      </c>
      <c r="F440" s="4" t="s">
        <v>7</v>
      </c>
      <c r="G440" s="51" t="s">
        <v>5</v>
      </c>
      <c r="H440" s="4" t="s">
        <v>5</v>
      </c>
      <c r="I440" s="4"/>
      <c r="J440" s="4"/>
      <c r="K440" s="4"/>
      <c r="L440" s="55">
        <f>COUNTIF(B440:H440,"A")</f>
        <v>1</v>
      </c>
      <c r="M440" s="55">
        <f>COUNTIF(B440:H440,"C")</f>
        <v>1</v>
      </c>
      <c r="N440" s="55">
        <f>COUNTIF(B440:H440,"NX")</f>
        <v>0</v>
      </c>
      <c r="O440" s="55">
        <f>COUNTIF(B440:H440,"D")</f>
        <v>2</v>
      </c>
      <c r="P440" s="55">
        <f>COUNTIF(B440:H440,"WO")</f>
        <v>3</v>
      </c>
      <c r="R440" s="82"/>
      <c r="S440" s="82"/>
      <c r="T440" s="82"/>
      <c r="U440" s="82"/>
      <c r="V440" s="82"/>
      <c r="W440" s="82"/>
      <c r="X440" s="82"/>
      <c r="Y440" s="82"/>
    </row>
    <row r="441" spans="1:25" ht="15.75" x14ac:dyDescent="0.3">
      <c r="A441" s="12">
        <v>43526</v>
      </c>
      <c r="B441" s="1" t="s">
        <v>5</v>
      </c>
      <c r="C441" s="1" t="s">
        <v>5</v>
      </c>
      <c r="D441" s="1" t="s">
        <v>5</v>
      </c>
      <c r="E441" s="1" t="s">
        <v>8</v>
      </c>
      <c r="F441" s="1" t="s">
        <v>5</v>
      </c>
      <c r="G441" s="1" t="s">
        <v>5</v>
      </c>
      <c r="H441" s="1" t="s">
        <v>7</v>
      </c>
      <c r="I441" s="1"/>
      <c r="J441" s="1"/>
      <c r="K441" s="1"/>
      <c r="L441" s="55">
        <f>COUNTIF(B441:H441,"A")</f>
        <v>1</v>
      </c>
      <c r="M441" s="55">
        <f>COUNTIF(B441:H441,"C")</f>
        <v>1</v>
      </c>
      <c r="N441" s="55">
        <f>COUNTIF(B441:H441,"NX")</f>
        <v>0</v>
      </c>
      <c r="O441" s="55">
        <f>COUNTIF(B441:H441,"D")</f>
        <v>0</v>
      </c>
      <c r="P441" s="55">
        <f>COUNTIF(B441:H441,"WO")</f>
        <v>5</v>
      </c>
      <c r="R441" s="55"/>
      <c r="S441" s="53" t="s">
        <v>1</v>
      </c>
      <c r="T441" s="53" t="s">
        <v>29</v>
      </c>
      <c r="U441" s="53" t="s">
        <v>3</v>
      </c>
      <c r="V441" s="53" t="s">
        <v>4</v>
      </c>
      <c r="W441" s="53" t="s">
        <v>9</v>
      </c>
      <c r="X441" s="53" t="s">
        <v>10</v>
      </c>
      <c r="Y441" s="53" t="s">
        <v>13</v>
      </c>
    </row>
    <row r="442" spans="1:25" ht="15.75" x14ac:dyDescent="0.3">
      <c r="A442" s="12">
        <v>43527</v>
      </c>
      <c r="B442" s="1" t="s">
        <v>5</v>
      </c>
      <c r="C442" s="1" t="s">
        <v>5</v>
      </c>
      <c r="D442" s="1" t="s">
        <v>8</v>
      </c>
      <c r="E442" s="1" t="s">
        <v>5</v>
      </c>
      <c r="F442" s="1" t="s">
        <v>5</v>
      </c>
      <c r="G442" s="1" t="s">
        <v>7</v>
      </c>
      <c r="H442" s="1" t="s">
        <v>5</v>
      </c>
      <c r="I442" s="1"/>
      <c r="J442" s="1"/>
      <c r="K442" s="1"/>
      <c r="L442" s="55">
        <f>COUNTIF(B442:H442,"A")</f>
        <v>1</v>
      </c>
      <c r="M442" s="55">
        <f>COUNTIF(B442:H442,"C")</f>
        <v>1</v>
      </c>
      <c r="N442" s="55">
        <f>COUNTIF(B442:H442,"NX")</f>
        <v>0</v>
      </c>
      <c r="O442" s="55">
        <f>COUNTIF(B442:H442,"D")</f>
        <v>0</v>
      </c>
      <c r="P442" s="55">
        <f>COUNTIF(B442:H442,"WO")</f>
        <v>5</v>
      </c>
      <c r="R442" s="55" t="s">
        <v>12</v>
      </c>
      <c r="S442" s="55">
        <f>COUNTIF(B440:B470,"WO")</f>
        <v>11</v>
      </c>
      <c r="T442" s="55">
        <f>COUNTIF(C440:C470,"WO")</f>
        <v>11</v>
      </c>
      <c r="U442" s="55">
        <f>COUNTIF(D440:D470,"WO")</f>
        <v>11</v>
      </c>
      <c r="V442" s="55">
        <f>COUNTIF(E440:E470,"WO")</f>
        <v>12</v>
      </c>
      <c r="W442" s="55">
        <f>COUNTIF(F440:F470,"WO")</f>
        <v>11</v>
      </c>
      <c r="X442" s="55">
        <f>COUNTIF(G440:G470,"WO")</f>
        <v>11</v>
      </c>
      <c r="Y442" s="55">
        <f t="shared" ref="Y442" si="38">COUNTIF(H440:H470,"WO")</f>
        <v>10</v>
      </c>
    </row>
    <row r="443" spans="1:25" ht="15.75" x14ac:dyDescent="0.3">
      <c r="A443" s="16">
        <v>43528</v>
      </c>
      <c r="B443" s="4" t="s">
        <v>7</v>
      </c>
      <c r="C443" s="4" t="s">
        <v>6</v>
      </c>
      <c r="D443" s="4" t="s">
        <v>5</v>
      </c>
      <c r="E443" s="4" t="s">
        <v>7</v>
      </c>
      <c r="F443" s="4" t="s">
        <v>8</v>
      </c>
      <c r="G443" s="51" t="s">
        <v>5</v>
      </c>
      <c r="H443" s="4" t="s">
        <v>6</v>
      </c>
      <c r="I443" s="4"/>
      <c r="J443" s="4"/>
      <c r="K443" s="4"/>
      <c r="L443" s="55">
        <f>COUNTIF(B443:H443,"A")</f>
        <v>1</v>
      </c>
      <c r="M443" s="55">
        <f>COUNTIF(B443:H443,"C")</f>
        <v>2</v>
      </c>
      <c r="N443" s="55">
        <f>COUNTIF(B443:H443,"NX")</f>
        <v>0</v>
      </c>
      <c r="O443" s="55">
        <f>COUNTIF(B443:H443,"D")</f>
        <v>2</v>
      </c>
      <c r="P443" s="55">
        <f>COUNTIF(B443:H443,"WO")</f>
        <v>2</v>
      </c>
      <c r="R443" s="55" t="s">
        <v>11</v>
      </c>
      <c r="S443" s="55">
        <f>COUNTIF(B440:B470,"EL")</f>
        <v>1</v>
      </c>
      <c r="T443" s="55">
        <f>COUNTIF(C440:C470,"EL")</f>
        <v>0</v>
      </c>
      <c r="U443" s="55">
        <f>COUNTIF(D440:D470,"EL")</f>
        <v>2</v>
      </c>
      <c r="V443" s="55">
        <f>COUNTIF(E440:E470,"EL")</f>
        <v>0</v>
      </c>
      <c r="W443" s="55">
        <f>COUNTIF(F440:F470,"EL")</f>
        <v>1</v>
      </c>
      <c r="X443" s="55">
        <f>COUNTIF(G440:G470,"EL")</f>
        <v>3</v>
      </c>
      <c r="Y443" s="55">
        <f t="shared" ref="Y443" si="39">COUNTIF(H440:H470,"EL")</f>
        <v>0</v>
      </c>
    </row>
    <row r="444" spans="1:25" ht="15.75" x14ac:dyDescent="0.3">
      <c r="A444" s="16">
        <v>43529</v>
      </c>
      <c r="B444" s="4" t="s">
        <v>7</v>
      </c>
      <c r="C444" s="4" t="s">
        <v>6</v>
      </c>
      <c r="D444" s="4" t="s">
        <v>7</v>
      </c>
      <c r="E444" s="4" t="s">
        <v>7</v>
      </c>
      <c r="F444" s="4" t="s">
        <v>8</v>
      </c>
      <c r="G444" s="4" t="s">
        <v>5</v>
      </c>
      <c r="H444" s="4" t="s">
        <v>6</v>
      </c>
      <c r="I444" s="4"/>
      <c r="J444" s="4"/>
      <c r="K444" s="4"/>
      <c r="L444" s="55">
        <f>COUNTIF(B444:H444,"A")</f>
        <v>1</v>
      </c>
      <c r="M444" s="55">
        <f>COUNTIF(B444:H444,"C")</f>
        <v>3</v>
      </c>
      <c r="N444" s="55">
        <f>COUNTIF(B444:H444,"NX")</f>
        <v>0</v>
      </c>
      <c r="O444" s="55">
        <f>COUNTIF(B444:H444,"D")</f>
        <v>2</v>
      </c>
      <c r="P444" s="55">
        <f>COUNTIF(B444:H444,"WO")</f>
        <v>1</v>
      </c>
      <c r="R444" s="55" t="s">
        <v>8</v>
      </c>
      <c r="S444" s="55">
        <f>COUNTIF(B440:B470,"A")</f>
        <v>8</v>
      </c>
      <c r="T444" s="55">
        <f>COUNTIF(C440:C470,"A")</f>
        <v>1</v>
      </c>
      <c r="U444" s="55">
        <f>COUNTIF(D440:D470,"A")</f>
        <v>5</v>
      </c>
      <c r="V444" s="55">
        <f>COUNTIF(E440:E470,"A")</f>
        <v>6</v>
      </c>
      <c r="W444" s="55">
        <f>COUNTIF(F440:F470,"A")</f>
        <v>4</v>
      </c>
      <c r="X444" s="55">
        <f>COUNTIF(G440:G470,"A")</f>
        <v>5</v>
      </c>
      <c r="Y444" s="55">
        <f t="shared" ref="Y444" si="40">COUNTIF(H440:H470,"A")</f>
        <v>6</v>
      </c>
    </row>
    <row r="445" spans="1:25" ht="15.75" x14ac:dyDescent="0.3">
      <c r="A445" s="16">
        <v>43530</v>
      </c>
      <c r="B445" s="4" t="s">
        <v>7</v>
      </c>
      <c r="C445" s="4" t="s">
        <v>6</v>
      </c>
      <c r="D445" s="4" t="s">
        <v>7</v>
      </c>
      <c r="E445" s="4" t="s">
        <v>5</v>
      </c>
      <c r="F445" s="4" t="s">
        <v>7</v>
      </c>
      <c r="G445" s="4" t="s">
        <v>8</v>
      </c>
      <c r="H445" s="4" t="s">
        <v>36</v>
      </c>
      <c r="I445" s="4"/>
      <c r="J445" s="4"/>
      <c r="K445" s="4"/>
      <c r="L445" s="55">
        <f>COUNTIF(B445:H445,"A")</f>
        <v>1</v>
      </c>
      <c r="M445" s="55">
        <f>COUNTIF(B445:H445,"C")</f>
        <v>3</v>
      </c>
      <c r="N445" s="55">
        <f>COUNTIF(B445:H445,"NX")</f>
        <v>0</v>
      </c>
      <c r="O445" s="55">
        <f>COUNTIF(B445:H445,"D")</f>
        <v>1</v>
      </c>
      <c r="P445" s="55">
        <f>COUNTIF(B445:H445,"WO")</f>
        <v>1</v>
      </c>
      <c r="R445" s="55" t="s">
        <v>7</v>
      </c>
      <c r="S445" s="55">
        <f>COUNTIF(B440:B470,"C")</f>
        <v>10</v>
      </c>
      <c r="T445" s="55">
        <f>COUNTIF(C440:C470,"C")</f>
        <v>11</v>
      </c>
      <c r="U445" s="55">
        <f>COUNTIF(D440:D470,"C")</f>
        <v>9</v>
      </c>
      <c r="V445" s="55">
        <f>COUNTIF(E440:E470,"C")</f>
        <v>8</v>
      </c>
      <c r="W445" s="55">
        <f>COUNTIF(F440:F470,"C")</f>
        <v>11</v>
      </c>
      <c r="X445" s="55">
        <f>COUNTIF(G440:G470,"C")</f>
        <v>7</v>
      </c>
      <c r="Y445" s="55">
        <f t="shared" ref="Y445" si="41">COUNTIF(H440:H470,"C")</f>
        <v>10</v>
      </c>
    </row>
    <row r="446" spans="1:25" ht="15.75" x14ac:dyDescent="0.3">
      <c r="A446" s="16">
        <v>43531</v>
      </c>
      <c r="B446" s="4" t="s">
        <v>7</v>
      </c>
      <c r="C446" s="4" t="s">
        <v>6</v>
      </c>
      <c r="D446" s="4" t="s">
        <v>7</v>
      </c>
      <c r="E446" s="4" t="s">
        <v>7</v>
      </c>
      <c r="F446" s="4" t="s">
        <v>7</v>
      </c>
      <c r="G446" s="4" t="s">
        <v>8</v>
      </c>
      <c r="H446" s="4" t="s">
        <v>6</v>
      </c>
      <c r="I446" s="4"/>
      <c r="J446" s="4"/>
      <c r="K446" s="4"/>
      <c r="L446" s="55">
        <f>COUNTIF(B446:H446,"A")</f>
        <v>1</v>
      </c>
      <c r="M446" s="55">
        <f>COUNTIF(B446:H446,"C")</f>
        <v>4</v>
      </c>
      <c r="N446" s="55">
        <f>COUNTIF(B446:H446,"NX")</f>
        <v>0</v>
      </c>
      <c r="O446" s="55">
        <f>COUNTIF(B446:H446,"D")</f>
        <v>2</v>
      </c>
      <c r="P446" s="55">
        <f>COUNTIF(B446:H446,"WO")</f>
        <v>0</v>
      </c>
      <c r="R446" s="52" t="s">
        <v>17</v>
      </c>
      <c r="S446" s="55">
        <f>COUNTIF(B440:B470,"NX")</f>
        <v>0</v>
      </c>
      <c r="T446" s="55">
        <f>COUNTIF(C440:C470,"NX")</f>
        <v>0</v>
      </c>
      <c r="U446" s="55">
        <f>COUNTIF(D440:D470,"NX")</f>
        <v>0</v>
      </c>
      <c r="V446" s="55">
        <f>COUNTIF(E440:E470,"NX")</f>
        <v>0</v>
      </c>
      <c r="W446" s="55">
        <f>COUNTIF(F440:F470,"NX")</f>
        <v>0</v>
      </c>
      <c r="X446" s="55">
        <f>COUNTIF(G440:G470,"NX")</f>
        <v>0</v>
      </c>
      <c r="Y446" s="55">
        <f t="shared" ref="Y446" si="42">COUNTIF(H440:H470,"NX")</f>
        <v>0</v>
      </c>
    </row>
    <row r="447" spans="1:25" ht="15.75" x14ac:dyDescent="0.3">
      <c r="A447" s="16">
        <v>43532</v>
      </c>
      <c r="B447" s="4" t="s">
        <v>7</v>
      </c>
      <c r="C447" s="4" t="s">
        <v>5</v>
      </c>
      <c r="D447" s="4" t="s">
        <v>7</v>
      </c>
      <c r="E447" s="4" t="s">
        <v>7</v>
      </c>
      <c r="F447" s="4" t="s">
        <v>6</v>
      </c>
      <c r="G447" s="4" t="s">
        <v>8</v>
      </c>
      <c r="H447" s="4" t="s">
        <v>14</v>
      </c>
      <c r="I447" s="4"/>
      <c r="J447" s="4"/>
      <c r="K447" s="4"/>
      <c r="L447" s="55">
        <f>COUNTIF(B447:H447,"A")</f>
        <v>1</v>
      </c>
      <c r="M447" s="55">
        <f>COUNTIF(B447:H447,"C")</f>
        <v>3</v>
      </c>
      <c r="N447" s="55">
        <f>COUNTIF(B447:H447,"NX")</f>
        <v>0</v>
      </c>
      <c r="O447" s="55">
        <f>COUNTIF(B447:H447,"D")</f>
        <v>1</v>
      </c>
      <c r="P447" s="55">
        <f>COUNTIF(B447:H447,"WO")</f>
        <v>1</v>
      </c>
      <c r="R447" s="52" t="s">
        <v>6</v>
      </c>
      <c r="S447" s="55">
        <f>COUNTIF(B440:B470,"D")</f>
        <v>1</v>
      </c>
      <c r="T447" s="55">
        <f>COUNTIF(C440:C470,"D")</f>
        <v>5</v>
      </c>
      <c r="U447" s="55">
        <f>COUNTIF(D440:D470,"D")</f>
        <v>4</v>
      </c>
      <c r="V447" s="55">
        <f>COUNTIF(E440:E470,"D")</f>
        <v>5</v>
      </c>
      <c r="W447" s="55">
        <f>COUNTIF(F440:F470,"D")</f>
        <v>4</v>
      </c>
      <c r="X447" s="55">
        <f>COUNTIF(G440:G470,"D")</f>
        <v>5</v>
      </c>
      <c r="Y447" s="55">
        <f t="shared" ref="Y447" si="43">COUNTIF(H440:H470,"D")</f>
        <v>3</v>
      </c>
    </row>
    <row r="448" spans="1:25" ht="15.75" x14ac:dyDescent="0.3">
      <c r="A448" s="12">
        <v>43533</v>
      </c>
      <c r="B448" s="1" t="s">
        <v>5</v>
      </c>
      <c r="C448" s="1" t="s">
        <v>8</v>
      </c>
      <c r="D448" s="1" t="s">
        <v>5</v>
      </c>
      <c r="E448" s="1" t="s">
        <v>7</v>
      </c>
      <c r="F448" s="1" t="s">
        <v>5</v>
      </c>
      <c r="G448" s="1" t="s">
        <v>11</v>
      </c>
      <c r="H448" s="1" t="s">
        <v>5</v>
      </c>
      <c r="I448" s="1"/>
      <c r="J448" s="1"/>
      <c r="K448" s="1"/>
      <c r="L448" s="55">
        <f>COUNTIF(B448:H448,"A")</f>
        <v>1</v>
      </c>
      <c r="M448" s="55">
        <f>COUNTIF(B448:H448,"C")</f>
        <v>1</v>
      </c>
      <c r="N448" s="55">
        <f>COUNTIF(B448:H448,"NX")</f>
        <v>0</v>
      </c>
      <c r="O448" s="55">
        <f>COUNTIF(B448:H448,"D")</f>
        <v>0</v>
      </c>
      <c r="P448" s="55">
        <f>COUNTIF(B448:H448,"WO")</f>
        <v>4</v>
      </c>
    </row>
    <row r="449" spans="1:16" ht="15.75" x14ac:dyDescent="0.3">
      <c r="A449" s="12">
        <v>43534</v>
      </c>
      <c r="B449" s="1" t="s">
        <v>5</v>
      </c>
      <c r="C449" s="1" t="s">
        <v>5</v>
      </c>
      <c r="D449" s="1" t="s">
        <v>5</v>
      </c>
      <c r="E449" s="1" t="s">
        <v>5</v>
      </c>
      <c r="F449" s="1" t="s">
        <v>5</v>
      </c>
      <c r="G449" s="1" t="s">
        <v>5</v>
      </c>
      <c r="H449" s="1" t="s">
        <v>8</v>
      </c>
      <c r="I449" s="80"/>
      <c r="J449" s="80"/>
      <c r="K449" s="80"/>
      <c r="L449" s="55">
        <f>COUNTIF(B449:H449,"A")</f>
        <v>1</v>
      </c>
      <c r="M449" s="55">
        <f>COUNTIF(B449:H449,"C")</f>
        <v>0</v>
      </c>
      <c r="N449" s="55">
        <f>COUNTIF(B449:H449,"NX")</f>
        <v>0</v>
      </c>
      <c r="O449" s="55">
        <f>COUNTIF(B449:H449,"D")</f>
        <v>0</v>
      </c>
      <c r="P449" s="55">
        <f>COUNTIF(B449:H449,"WO")</f>
        <v>6</v>
      </c>
    </row>
    <row r="450" spans="1:16" ht="15.75" x14ac:dyDescent="0.3">
      <c r="A450" s="16">
        <v>43535</v>
      </c>
      <c r="B450" s="4" t="s">
        <v>8</v>
      </c>
      <c r="C450" s="4" t="s">
        <v>30</v>
      </c>
      <c r="D450" s="4" t="s">
        <v>8</v>
      </c>
      <c r="E450" s="4" t="s">
        <v>5</v>
      </c>
      <c r="F450" s="4" t="s">
        <v>6</v>
      </c>
      <c r="G450" s="4" t="s">
        <v>7</v>
      </c>
      <c r="H450" s="4" t="s">
        <v>7</v>
      </c>
      <c r="I450" s="4"/>
      <c r="J450" s="4"/>
      <c r="K450" s="4"/>
      <c r="L450" s="55">
        <f>COUNTIF(B450:H450,"A")</f>
        <v>2</v>
      </c>
      <c r="M450" s="55">
        <f>COUNTIF(B450:H450,"C")</f>
        <v>2</v>
      </c>
      <c r="N450" s="55">
        <f>COUNTIF(B450:H450,"NX")</f>
        <v>0</v>
      </c>
      <c r="O450" s="55">
        <f>COUNTIF(B450:H450,"D")</f>
        <v>1</v>
      </c>
      <c r="P450" s="55">
        <f>COUNTIF(B450:H450,"WO")</f>
        <v>1</v>
      </c>
    </row>
    <row r="451" spans="1:16" ht="15.75" x14ac:dyDescent="0.3">
      <c r="A451" s="16">
        <v>43536</v>
      </c>
      <c r="B451" s="4" t="s">
        <v>8</v>
      </c>
      <c r="C451" s="4" t="s">
        <v>30</v>
      </c>
      <c r="D451" s="4" t="s">
        <v>8</v>
      </c>
      <c r="E451" s="4" t="s">
        <v>7</v>
      </c>
      <c r="F451" s="4" t="s">
        <v>6</v>
      </c>
      <c r="G451" s="51" t="s">
        <v>5</v>
      </c>
      <c r="H451" s="4" t="s">
        <v>5</v>
      </c>
      <c r="I451" s="4"/>
      <c r="J451" s="4"/>
      <c r="K451" s="4"/>
      <c r="L451" s="55">
        <f>COUNTIF(B451:H451,"A")</f>
        <v>2</v>
      </c>
      <c r="M451" s="55">
        <f>COUNTIF(B451:H451,"C")</f>
        <v>1</v>
      </c>
      <c r="N451" s="55">
        <f>COUNTIF(B451:H451,"NX")</f>
        <v>0</v>
      </c>
      <c r="O451" s="55">
        <f>COUNTIF(B451:H451,"D")</f>
        <v>1</v>
      </c>
      <c r="P451" s="55">
        <f>COUNTIF(B451:H451,"WO")</f>
        <v>2</v>
      </c>
    </row>
    <row r="452" spans="1:16" ht="15.75" x14ac:dyDescent="0.3">
      <c r="A452" s="16">
        <v>43537</v>
      </c>
      <c r="B452" s="4" t="s">
        <v>8</v>
      </c>
      <c r="C452" s="4" t="s">
        <v>30</v>
      </c>
      <c r="D452" s="4" t="s">
        <v>7</v>
      </c>
      <c r="E452" s="4" t="s">
        <v>7</v>
      </c>
      <c r="F452" s="4" t="s">
        <v>6</v>
      </c>
      <c r="G452" s="4" t="s">
        <v>6</v>
      </c>
      <c r="H452" s="4" t="s">
        <v>8</v>
      </c>
      <c r="I452" s="4"/>
      <c r="J452" s="4"/>
      <c r="K452" s="4"/>
      <c r="L452" s="55">
        <f>COUNTIF(B452:H452,"A")</f>
        <v>2</v>
      </c>
      <c r="M452" s="55">
        <f>COUNTIF(B452:H452,"C")</f>
        <v>2</v>
      </c>
      <c r="N452" s="55">
        <f>COUNTIF(B452:H452,"NX")</f>
        <v>0</v>
      </c>
      <c r="O452" s="55">
        <f>COUNTIF(B452:H452,"D")</f>
        <v>2</v>
      </c>
      <c r="P452" s="55">
        <f>COUNTIF(B452:H452,"WO")</f>
        <v>0</v>
      </c>
    </row>
    <row r="453" spans="1:16" ht="15.75" x14ac:dyDescent="0.3">
      <c r="A453" s="16">
        <v>43538</v>
      </c>
      <c r="B453" s="4" t="s">
        <v>7</v>
      </c>
      <c r="C453" s="4" t="s">
        <v>7</v>
      </c>
      <c r="D453" s="4" t="s">
        <v>7</v>
      </c>
      <c r="E453" s="4" t="s">
        <v>5</v>
      </c>
      <c r="F453" s="4" t="s">
        <v>11</v>
      </c>
      <c r="G453" s="4" t="s">
        <v>6</v>
      </c>
      <c r="H453" s="4" t="s">
        <v>8</v>
      </c>
      <c r="I453" s="4"/>
      <c r="J453" s="4"/>
      <c r="K453" s="4"/>
      <c r="L453" s="55">
        <f>COUNTIF(B453:H453,"A")</f>
        <v>1</v>
      </c>
      <c r="M453" s="55">
        <f>COUNTIF(B453:H453,"C")</f>
        <v>3</v>
      </c>
      <c r="N453" s="55">
        <f>COUNTIF(B453:H453,"NX")</f>
        <v>0</v>
      </c>
      <c r="O453" s="55">
        <f>COUNTIF(B453:H453,"D")</f>
        <v>1</v>
      </c>
      <c r="P453" s="55">
        <f>COUNTIF(B453:H453,"WO")</f>
        <v>1</v>
      </c>
    </row>
    <row r="454" spans="1:16" ht="15.75" x14ac:dyDescent="0.3">
      <c r="A454" s="16">
        <v>43539</v>
      </c>
      <c r="B454" s="4" t="s">
        <v>7</v>
      </c>
      <c r="C454" s="4" t="s">
        <v>7</v>
      </c>
      <c r="D454" s="4" t="s">
        <v>7</v>
      </c>
      <c r="E454" s="4" t="s">
        <v>5</v>
      </c>
      <c r="F454" s="4" t="s">
        <v>5</v>
      </c>
      <c r="G454" s="4" t="s">
        <v>6</v>
      </c>
      <c r="H454" s="4" t="s">
        <v>8</v>
      </c>
      <c r="I454" s="4"/>
      <c r="J454" s="4"/>
      <c r="K454" s="4"/>
      <c r="L454" s="55">
        <f>COUNTIF(B454:H454,"A")</f>
        <v>1</v>
      </c>
      <c r="M454" s="55">
        <f>COUNTIF(B454:H454,"C")</f>
        <v>3</v>
      </c>
      <c r="N454" s="55">
        <f>COUNTIF(B454:H454,"NX")</f>
        <v>0</v>
      </c>
      <c r="O454" s="55">
        <f>COUNTIF(B454:H454,"D")</f>
        <v>1</v>
      </c>
      <c r="P454" s="55">
        <f>COUNTIF(B454:H454,"WO")</f>
        <v>2</v>
      </c>
    </row>
    <row r="455" spans="1:16" ht="15.75" x14ac:dyDescent="0.3">
      <c r="A455" s="12">
        <v>43540</v>
      </c>
      <c r="B455" s="1" t="s">
        <v>5</v>
      </c>
      <c r="C455" s="1" t="s">
        <v>7</v>
      </c>
      <c r="D455" s="1" t="s">
        <v>5</v>
      </c>
      <c r="E455" s="1" t="s">
        <v>5</v>
      </c>
      <c r="F455" s="1" t="s">
        <v>8</v>
      </c>
      <c r="G455" s="1" t="s">
        <v>5</v>
      </c>
      <c r="H455" s="1" t="s">
        <v>5</v>
      </c>
      <c r="I455" s="1"/>
      <c r="J455" s="1"/>
      <c r="K455" s="1"/>
      <c r="L455" s="55">
        <f>COUNTIF(B455:H455,"A")</f>
        <v>1</v>
      </c>
      <c r="M455" s="55">
        <f>COUNTIF(B455:H455,"C")</f>
        <v>1</v>
      </c>
      <c r="N455" s="55">
        <f>COUNTIF(B455:H455,"NX")</f>
        <v>0</v>
      </c>
      <c r="O455" s="55">
        <f>COUNTIF(B455:H455,"D")</f>
        <v>0</v>
      </c>
      <c r="P455" s="55">
        <f>COUNTIF(B455:H455,"WO")</f>
        <v>5</v>
      </c>
    </row>
    <row r="456" spans="1:16" ht="15.75" x14ac:dyDescent="0.3">
      <c r="A456" s="12">
        <v>43541</v>
      </c>
      <c r="B456" s="1" t="s">
        <v>5</v>
      </c>
      <c r="C456" s="1" t="s">
        <v>5</v>
      </c>
      <c r="D456" s="1" t="s">
        <v>5</v>
      </c>
      <c r="E456" s="1" t="s">
        <v>7</v>
      </c>
      <c r="F456" s="1" t="s">
        <v>8</v>
      </c>
      <c r="G456" s="1" t="s">
        <v>5</v>
      </c>
      <c r="H456" s="1" t="s">
        <v>5</v>
      </c>
      <c r="I456" s="1"/>
      <c r="J456" s="1"/>
      <c r="K456" s="1"/>
      <c r="L456" s="55">
        <f>COUNTIF(B456:H456,"A")</f>
        <v>1</v>
      </c>
      <c r="M456" s="55">
        <f>COUNTIF(B456:H456,"C")</f>
        <v>1</v>
      </c>
      <c r="N456" s="55">
        <f>COUNTIF(B456:H456,"NX")</f>
        <v>0</v>
      </c>
      <c r="O456" s="55">
        <f>COUNTIF(B456:H456,"D")</f>
        <v>0</v>
      </c>
      <c r="P456" s="55">
        <f>COUNTIF(B456:H456,"WO")</f>
        <v>5</v>
      </c>
    </row>
    <row r="457" spans="1:16" ht="15.75" x14ac:dyDescent="0.3">
      <c r="A457" s="16">
        <v>43542</v>
      </c>
      <c r="B457" s="4" t="s">
        <v>7</v>
      </c>
      <c r="C457" s="4" t="s">
        <v>7</v>
      </c>
      <c r="D457" s="4" t="s">
        <v>5</v>
      </c>
      <c r="E457" s="4" t="s">
        <v>6</v>
      </c>
      <c r="F457" s="51" t="s">
        <v>5</v>
      </c>
      <c r="G457" s="4" t="s">
        <v>8</v>
      </c>
      <c r="H457" s="89" t="s">
        <v>7</v>
      </c>
      <c r="I457" s="4" t="s">
        <v>30</v>
      </c>
      <c r="J457" s="4" t="s">
        <v>30</v>
      </c>
      <c r="K457" s="4" t="s">
        <v>30</v>
      </c>
      <c r="L457" s="55">
        <f>COUNTIF(B457:K457,"A")</f>
        <v>1</v>
      </c>
      <c r="M457" s="55">
        <f>COUNTIF(B457:K457,"C")</f>
        <v>3</v>
      </c>
      <c r="N457" s="55">
        <f>COUNTIF(B457:H457,"NX")</f>
        <v>0</v>
      </c>
      <c r="O457" s="55">
        <f>COUNTIF(B457:K457,"D")</f>
        <v>1</v>
      </c>
      <c r="P457" s="55">
        <f>COUNTIF(B457:K457,"WO")</f>
        <v>2</v>
      </c>
    </row>
    <row r="458" spans="1:16" ht="15.75" x14ac:dyDescent="0.3">
      <c r="A458" s="16">
        <v>43543</v>
      </c>
      <c r="B458" s="4" t="s">
        <v>7</v>
      </c>
      <c r="C458" s="4" t="s">
        <v>7</v>
      </c>
      <c r="D458" s="4" t="s">
        <v>6</v>
      </c>
      <c r="E458" s="4" t="s">
        <v>6</v>
      </c>
      <c r="F458" s="51" t="s">
        <v>5</v>
      </c>
      <c r="G458" s="4" t="s">
        <v>8</v>
      </c>
      <c r="H458" s="89" t="s">
        <v>7</v>
      </c>
      <c r="I458" s="4" t="s">
        <v>7</v>
      </c>
      <c r="J458" s="4" t="s">
        <v>7</v>
      </c>
      <c r="K458" s="4" t="s">
        <v>8</v>
      </c>
      <c r="L458" s="55">
        <f t="shared" ref="L458:L470" si="44">COUNTIF(B458:K458,"A")</f>
        <v>2</v>
      </c>
      <c r="M458" s="55">
        <f t="shared" ref="M458:M470" si="45">COUNTIF(B458:K458,"C")</f>
        <v>5</v>
      </c>
      <c r="N458" s="55">
        <f>COUNTIF(B458:H458,"NX")</f>
        <v>0</v>
      </c>
      <c r="O458" s="55">
        <f t="shared" ref="O458:O470" si="46">COUNTIF(B458:K458,"D")</f>
        <v>2</v>
      </c>
      <c r="P458" s="55">
        <f t="shared" ref="P458:P470" si="47">COUNTIF(B458:K458,"WO")</f>
        <v>1</v>
      </c>
    </row>
    <row r="459" spans="1:16" ht="15.75" x14ac:dyDescent="0.3">
      <c r="A459" s="16">
        <v>43544</v>
      </c>
      <c r="B459" s="4" t="s">
        <v>7</v>
      </c>
      <c r="C459" s="4" t="s">
        <v>7</v>
      </c>
      <c r="D459" s="4" t="s">
        <v>6</v>
      </c>
      <c r="E459" s="51" t="s">
        <v>5</v>
      </c>
      <c r="F459" s="89" t="s">
        <v>7</v>
      </c>
      <c r="G459" s="51" t="s">
        <v>11</v>
      </c>
      <c r="H459" s="4" t="s">
        <v>8</v>
      </c>
      <c r="I459" s="4" t="s">
        <v>6</v>
      </c>
      <c r="J459" s="4" t="s">
        <v>7</v>
      </c>
      <c r="K459" s="4" t="s">
        <v>11</v>
      </c>
      <c r="L459" s="55">
        <f t="shared" si="44"/>
        <v>1</v>
      </c>
      <c r="M459" s="55">
        <f t="shared" si="45"/>
        <v>4</v>
      </c>
      <c r="N459" s="55">
        <f>COUNTIF(B459:H459,"NX")</f>
        <v>0</v>
      </c>
      <c r="O459" s="55">
        <f t="shared" si="46"/>
        <v>2</v>
      </c>
      <c r="P459" s="55">
        <f t="shared" si="47"/>
        <v>1</v>
      </c>
    </row>
    <row r="460" spans="1:16" ht="15.75" x14ac:dyDescent="0.3">
      <c r="A460" s="16">
        <v>43545</v>
      </c>
      <c r="B460" s="51" t="s">
        <v>5</v>
      </c>
      <c r="C460" s="4" t="s">
        <v>7</v>
      </c>
      <c r="D460" s="4" t="s">
        <v>6</v>
      </c>
      <c r="E460" s="4" t="s">
        <v>5</v>
      </c>
      <c r="F460" s="89" t="s">
        <v>7</v>
      </c>
      <c r="G460" s="51" t="s">
        <v>11</v>
      </c>
      <c r="H460" s="4" t="s">
        <v>8</v>
      </c>
      <c r="I460" s="4" t="s">
        <v>6</v>
      </c>
      <c r="J460" s="4" t="s">
        <v>5</v>
      </c>
      <c r="K460" s="4" t="s">
        <v>5</v>
      </c>
      <c r="L460" s="55">
        <f t="shared" si="44"/>
        <v>1</v>
      </c>
      <c r="M460" s="55">
        <f t="shared" si="45"/>
        <v>2</v>
      </c>
      <c r="N460" s="55">
        <f>COUNTIF(B460:H460,"NX")</f>
        <v>0</v>
      </c>
      <c r="O460" s="55">
        <f t="shared" si="46"/>
        <v>2</v>
      </c>
      <c r="P460" s="55">
        <f t="shared" si="47"/>
        <v>4</v>
      </c>
    </row>
    <row r="461" spans="1:16" ht="15.75" x14ac:dyDescent="0.3">
      <c r="A461" s="16">
        <v>43546</v>
      </c>
      <c r="B461" s="51" t="s">
        <v>11</v>
      </c>
      <c r="C461" s="4" t="s">
        <v>7</v>
      </c>
      <c r="D461" s="4" t="s">
        <v>6</v>
      </c>
      <c r="E461" s="51" t="s">
        <v>8</v>
      </c>
      <c r="F461" s="4" t="s">
        <v>5</v>
      </c>
      <c r="G461" s="89" t="s">
        <v>7</v>
      </c>
      <c r="H461" s="4" t="s">
        <v>7</v>
      </c>
      <c r="I461" s="4" t="s">
        <v>6</v>
      </c>
      <c r="J461" s="4" t="s">
        <v>8</v>
      </c>
      <c r="K461" s="4" t="s">
        <v>11</v>
      </c>
      <c r="L461" s="55">
        <f t="shared" si="44"/>
        <v>2</v>
      </c>
      <c r="M461" s="55">
        <f t="shared" si="45"/>
        <v>3</v>
      </c>
      <c r="N461" s="55">
        <f>COUNTIF(B461:H461,"NX")</f>
        <v>0</v>
      </c>
      <c r="O461" s="55">
        <f t="shared" si="46"/>
        <v>2</v>
      </c>
      <c r="P461" s="55">
        <f t="shared" si="47"/>
        <v>1</v>
      </c>
    </row>
    <row r="462" spans="1:16" ht="15.75" x14ac:dyDescent="0.3">
      <c r="A462" s="12">
        <v>43547</v>
      </c>
      <c r="B462" s="1" t="s">
        <v>5</v>
      </c>
      <c r="C462" s="1" t="s">
        <v>5</v>
      </c>
      <c r="D462" s="1" t="s">
        <v>5</v>
      </c>
      <c r="E462" s="1" t="s">
        <v>8</v>
      </c>
      <c r="F462" s="1" t="s">
        <v>5</v>
      </c>
      <c r="G462" s="1" t="s">
        <v>7</v>
      </c>
      <c r="H462" s="1" t="s">
        <v>5</v>
      </c>
      <c r="I462" s="1" t="s">
        <v>6</v>
      </c>
      <c r="J462" s="1" t="s">
        <v>5</v>
      </c>
      <c r="K462" s="1" t="s">
        <v>5</v>
      </c>
      <c r="L462" s="55">
        <f t="shared" si="44"/>
        <v>1</v>
      </c>
      <c r="M462" s="55">
        <f t="shared" si="45"/>
        <v>1</v>
      </c>
      <c r="N462" s="55">
        <f>COUNTIF(B462:H462,"NX")</f>
        <v>0</v>
      </c>
      <c r="O462" s="55">
        <f t="shared" si="46"/>
        <v>1</v>
      </c>
      <c r="P462" s="55">
        <f t="shared" si="47"/>
        <v>7</v>
      </c>
    </row>
    <row r="463" spans="1:16" ht="15.75" x14ac:dyDescent="0.3">
      <c r="A463" s="12">
        <v>43548</v>
      </c>
      <c r="B463" s="1" t="s">
        <v>5</v>
      </c>
      <c r="C463" s="1" t="s">
        <v>5</v>
      </c>
      <c r="D463" s="1" t="s">
        <v>8</v>
      </c>
      <c r="E463" s="1" t="s">
        <v>5</v>
      </c>
      <c r="F463" s="1" t="s">
        <v>7</v>
      </c>
      <c r="G463" s="1" t="s">
        <v>5</v>
      </c>
      <c r="H463" s="1" t="s">
        <v>5</v>
      </c>
      <c r="I463" s="1" t="s">
        <v>6</v>
      </c>
      <c r="J463" s="1" t="s">
        <v>5</v>
      </c>
      <c r="K463" s="1" t="s">
        <v>5</v>
      </c>
      <c r="L463" s="55">
        <f t="shared" si="44"/>
        <v>1</v>
      </c>
      <c r="M463" s="55">
        <f t="shared" si="45"/>
        <v>1</v>
      </c>
      <c r="N463" s="55">
        <f>COUNTIF(B463:H463,"NX")</f>
        <v>0</v>
      </c>
      <c r="O463" s="55">
        <f t="shared" si="46"/>
        <v>1</v>
      </c>
      <c r="P463" s="55">
        <f t="shared" si="47"/>
        <v>7</v>
      </c>
    </row>
    <row r="464" spans="1:16" ht="15.75" x14ac:dyDescent="0.3">
      <c r="A464" s="16">
        <v>43549</v>
      </c>
      <c r="B464" s="4" t="s">
        <v>8</v>
      </c>
      <c r="C464" s="4" t="s">
        <v>5</v>
      </c>
      <c r="D464" s="89" t="s">
        <v>7</v>
      </c>
      <c r="E464" s="4" t="s">
        <v>6</v>
      </c>
      <c r="F464" s="4" t="s">
        <v>7</v>
      </c>
      <c r="G464" s="4" t="s">
        <v>7</v>
      </c>
      <c r="H464" s="4" t="s">
        <v>7</v>
      </c>
      <c r="I464" s="4" t="s">
        <v>5</v>
      </c>
      <c r="J464" s="4" t="s">
        <v>7</v>
      </c>
      <c r="K464" s="4" t="s">
        <v>5</v>
      </c>
      <c r="L464" s="55">
        <f t="shared" si="44"/>
        <v>1</v>
      </c>
      <c r="M464" s="55">
        <f t="shared" si="45"/>
        <v>5</v>
      </c>
      <c r="N464" s="55">
        <f>COUNTIF(B464:H464,"NX")</f>
        <v>0</v>
      </c>
      <c r="O464" s="55">
        <f t="shared" si="46"/>
        <v>1</v>
      </c>
      <c r="P464" s="55">
        <f t="shared" si="47"/>
        <v>3</v>
      </c>
    </row>
    <row r="465" spans="1:16" ht="15.75" x14ac:dyDescent="0.3">
      <c r="A465" s="16">
        <v>43550</v>
      </c>
      <c r="B465" s="4" t="s">
        <v>8</v>
      </c>
      <c r="C465" s="4" t="s">
        <v>5</v>
      </c>
      <c r="D465" s="89" t="s">
        <v>7</v>
      </c>
      <c r="E465" s="4" t="s">
        <v>6</v>
      </c>
      <c r="F465" s="4" t="s">
        <v>7</v>
      </c>
      <c r="G465" s="4" t="s">
        <v>7</v>
      </c>
      <c r="H465" s="4" t="s">
        <v>7</v>
      </c>
      <c r="I465" s="4" t="s">
        <v>5</v>
      </c>
      <c r="J465" s="4" t="s">
        <v>7</v>
      </c>
      <c r="K465" s="4" t="s">
        <v>6</v>
      </c>
      <c r="L465" s="55">
        <f t="shared" si="44"/>
        <v>1</v>
      </c>
      <c r="M465" s="55">
        <f t="shared" si="45"/>
        <v>5</v>
      </c>
      <c r="N465" s="55">
        <f>COUNTIF(B465:H465,"NX")</f>
        <v>0</v>
      </c>
      <c r="O465" s="55">
        <f t="shared" si="46"/>
        <v>2</v>
      </c>
      <c r="P465" s="55">
        <f t="shared" si="47"/>
        <v>2</v>
      </c>
    </row>
    <row r="466" spans="1:16" ht="15.75" x14ac:dyDescent="0.3">
      <c r="A466" s="16">
        <v>43551</v>
      </c>
      <c r="B466" s="4" t="s">
        <v>8</v>
      </c>
      <c r="C466" s="4" t="s">
        <v>7</v>
      </c>
      <c r="D466" s="51" t="s">
        <v>8</v>
      </c>
      <c r="E466" s="4" t="s">
        <v>6</v>
      </c>
      <c r="F466" s="89" t="s">
        <v>7</v>
      </c>
      <c r="G466" s="4" t="s">
        <v>7</v>
      </c>
      <c r="H466" s="4" t="s">
        <v>7</v>
      </c>
      <c r="I466" s="4" t="s">
        <v>8</v>
      </c>
      <c r="J466" s="4" t="s">
        <v>5</v>
      </c>
      <c r="K466" s="4" t="s">
        <v>6</v>
      </c>
      <c r="L466" s="55">
        <f t="shared" si="44"/>
        <v>3</v>
      </c>
      <c r="M466" s="55">
        <f t="shared" si="45"/>
        <v>4</v>
      </c>
      <c r="N466" s="55">
        <f>COUNTIF(B466:H466,"NX")</f>
        <v>0</v>
      </c>
      <c r="O466" s="55">
        <f t="shared" si="46"/>
        <v>2</v>
      </c>
      <c r="P466" s="55">
        <f t="shared" si="47"/>
        <v>1</v>
      </c>
    </row>
    <row r="467" spans="1:16" ht="15.75" x14ac:dyDescent="0.3">
      <c r="A467" s="16">
        <v>43552</v>
      </c>
      <c r="B467" s="4" t="s">
        <v>8</v>
      </c>
      <c r="C467" s="4" t="s">
        <v>7</v>
      </c>
      <c r="D467" s="51" t="s">
        <v>11</v>
      </c>
      <c r="E467" s="4" t="s">
        <v>5</v>
      </c>
      <c r="F467" s="89" t="s">
        <v>7</v>
      </c>
      <c r="G467" s="4" t="s">
        <v>6</v>
      </c>
      <c r="H467" s="4" t="s">
        <v>5</v>
      </c>
      <c r="I467" s="4" t="s">
        <v>8</v>
      </c>
      <c r="J467" s="4" t="s">
        <v>5</v>
      </c>
      <c r="K467" s="4" t="s">
        <v>6</v>
      </c>
      <c r="L467" s="55">
        <f t="shared" si="44"/>
        <v>2</v>
      </c>
      <c r="M467" s="55">
        <f t="shared" si="45"/>
        <v>2</v>
      </c>
      <c r="N467" s="55">
        <f>COUNTIF(B467:H467,"NX")</f>
        <v>0</v>
      </c>
      <c r="O467" s="55">
        <f t="shared" si="46"/>
        <v>2</v>
      </c>
      <c r="P467" s="55">
        <f t="shared" si="47"/>
        <v>3</v>
      </c>
    </row>
    <row r="468" spans="1:16" ht="15.75" x14ac:dyDescent="0.3">
      <c r="A468" s="16">
        <v>43553</v>
      </c>
      <c r="B468" s="4" t="s">
        <v>8</v>
      </c>
      <c r="C468" s="4" t="s">
        <v>7</v>
      </c>
      <c r="D468" s="51" t="s">
        <v>11</v>
      </c>
      <c r="E468" s="4" t="s">
        <v>5</v>
      </c>
      <c r="F468" s="4" t="s">
        <v>5</v>
      </c>
      <c r="G468" s="4" t="s">
        <v>6</v>
      </c>
      <c r="H468" s="89" t="s">
        <v>7</v>
      </c>
      <c r="I468" s="4" t="s">
        <v>5</v>
      </c>
      <c r="J468" s="4" t="s">
        <v>6</v>
      </c>
      <c r="K468" s="4" t="s">
        <v>5</v>
      </c>
      <c r="L468" s="55">
        <f t="shared" si="44"/>
        <v>1</v>
      </c>
      <c r="M468" s="55">
        <f t="shared" si="45"/>
        <v>2</v>
      </c>
      <c r="N468" s="55">
        <f>COUNTIF(B468:H468,"NX")</f>
        <v>0</v>
      </c>
      <c r="O468" s="55">
        <f t="shared" si="46"/>
        <v>2</v>
      </c>
      <c r="P468" s="55">
        <f t="shared" si="47"/>
        <v>4</v>
      </c>
    </row>
    <row r="469" spans="1:16" ht="15.75" x14ac:dyDescent="0.3">
      <c r="A469" s="12">
        <v>43554</v>
      </c>
      <c r="B469" s="1" t="s">
        <v>5</v>
      </c>
      <c r="C469" s="1" t="s">
        <v>5</v>
      </c>
      <c r="D469" s="1" t="s">
        <v>5</v>
      </c>
      <c r="E469" s="1" t="s">
        <v>8</v>
      </c>
      <c r="F469" s="1" t="s">
        <v>5</v>
      </c>
      <c r="G469" s="1" t="s">
        <v>5</v>
      </c>
      <c r="H469" s="1" t="s">
        <v>7</v>
      </c>
      <c r="I469" s="1" t="s">
        <v>5</v>
      </c>
      <c r="J469" s="1" t="s">
        <v>6</v>
      </c>
      <c r="K469" s="1" t="s">
        <v>8</v>
      </c>
      <c r="L469" s="55">
        <f t="shared" si="44"/>
        <v>2</v>
      </c>
      <c r="M469" s="55">
        <f t="shared" si="45"/>
        <v>1</v>
      </c>
      <c r="N469" s="55">
        <f>COUNTIF(B469:H469,"NX")</f>
        <v>0</v>
      </c>
      <c r="O469" s="55">
        <f t="shared" si="46"/>
        <v>1</v>
      </c>
      <c r="P469" s="55">
        <f t="shared" si="47"/>
        <v>6</v>
      </c>
    </row>
    <row r="470" spans="1:16" ht="15.75" x14ac:dyDescent="0.3">
      <c r="A470" s="12">
        <v>43555</v>
      </c>
      <c r="B470" s="1" t="s">
        <v>5</v>
      </c>
      <c r="C470" s="1" t="s">
        <v>5</v>
      </c>
      <c r="D470" s="1" t="s">
        <v>5</v>
      </c>
      <c r="E470" s="1" t="s">
        <v>8</v>
      </c>
      <c r="F470" s="1" t="s">
        <v>7</v>
      </c>
      <c r="G470" s="1" t="s">
        <v>5</v>
      </c>
      <c r="H470" s="1" t="s">
        <v>5</v>
      </c>
      <c r="I470" s="1" t="s">
        <v>5</v>
      </c>
      <c r="J470" s="1" t="s">
        <v>6</v>
      </c>
      <c r="K470" s="1" t="s">
        <v>8</v>
      </c>
      <c r="L470" s="55">
        <f t="shared" si="44"/>
        <v>2</v>
      </c>
      <c r="M470" s="55">
        <f t="shared" si="45"/>
        <v>1</v>
      </c>
      <c r="N470" s="55">
        <f>COUNTIF(B470:H470,"NX")</f>
        <v>0</v>
      </c>
      <c r="O470" s="55">
        <f t="shared" si="46"/>
        <v>1</v>
      </c>
      <c r="P470" s="55">
        <f t="shared" si="47"/>
        <v>6</v>
      </c>
    </row>
    <row r="471" spans="1:16" ht="15.75" x14ac:dyDescent="0.3">
      <c r="A471" s="79"/>
    </row>
    <row r="472" spans="1:16" ht="15.75" x14ac:dyDescent="0.3">
      <c r="A472" s="16">
        <v>43556</v>
      </c>
      <c r="D472"/>
    </row>
    <row r="473" spans="1:16" ht="15.75" x14ac:dyDescent="0.3">
      <c r="A473" s="16">
        <v>43557</v>
      </c>
      <c r="D473"/>
    </row>
    <row r="474" spans="1:16" ht="15.75" x14ac:dyDescent="0.3">
      <c r="A474" s="16">
        <v>43558</v>
      </c>
      <c r="D474"/>
    </row>
    <row r="475" spans="1:16" ht="15.75" x14ac:dyDescent="0.3">
      <c r="A475" s="16">
        <v>43559</v>
      </c>
      <c r="D475"/>
    </row>
    <row r="476" spans="1:16" ht="15.75" x14ac:dyDescent="0.3">
      <c r="A476" s="16">
        <v>43560</v>
      </c>
      <c r="D476"/>
    </row>
    <row r="477" spans="1:16" ht="15.75" x14ac:dyDescent="0.3">
      <c r="A477" s="16">
        <v>43561</v>
      </c>
    </row>
    <row r="478" spans="1:16" ht="15.75" x14ac:dyDescent="0.3">
      <c r="A478" s="16">
        <v>43562</v>
      </c>
    </row>
    <row r="479" spans="1:16" ht="15.75" x14ac:dyDescent="0.3">
      <c r="A479" s="16">
        <v>43563</v>
      </c>
    </row>
    <row r="480" spans="1:16" ht="15.75" x14ac:dyDescent="0.3">
      <c r="A480" s="16">
        <v>43564</v>
      </c>
    </row>
    <row r="481" spans="1:1" ht="15.75" x14ac:dyDescent="0.3">
      <c r="A481" s="16">
        <v>43565</v>
      </c>
    </row>
    <row r="482" spans="1:1" ht="15.75" x14ac:dyDescent="0.3">
      <c r="A482" s="16">
        <v>43566</v>
      </c>
    </row>
    <row r="483" spans="1:1" ht="15.75" x14ac:dyDescent="0.3">
      <c r="A483" s="16">
        <v>43567</v>
      </c>
    </row>
    <row r="484" spans="1:1" ht="15.75" x14ac:dyDescent="0.3">
      <c r="A484" s="16">
        <v>43568</v>
      </c>
    </row>
    <row r="485" spans="1:1" ht="15.75" x14ac:dyDescent="0.3">
      <c r="A485" s="16">
        <v>43569</v>
      </c>
    </row>
    <row r="486" spans="1:1" ht="15.75" x14ac:dyDescent="0.3">
      <c r="A486" s="16">
        <v>43570</v>
      </c>
    </row>
    <row r="487" spans="1:1" ht="15.75" x14ac:dyDescent="0.3">
      <c r="A487" s="16">
        <v>43571</v>
      </c>
    </row>
    <row r="488" spans="1:1" ht="15.75" x14ac:dyDescent="0.3">
      <c r="A488" s="16">
        <v>43572</v>
      </c>
    </row>
    <row r="489" spans="1:1" ht="15.75" x14ac:dyDescent="0.3">
      <c r="A489" s="16">
        <v>43573</v>
      </c>
    </row>
    <row r="490" spans="1:1" ht="15.75" x14ac:dyDescent="0.3">
      <c r="A490" s="16">
        <v>43574</v>
      </c>
    </row>
    <row r="491" spans="1:1" ht="15.75" x14ac:dyDescent="0.3">
      <c r="A491" s="16">
        <v>43575</v>
      </c>
    </row>
    <row r="492" spans="1:1" ht="15.75" x14ac:dyDescent="0.3">
      <c r="A492" s="16">
        <v>43576</v>
      </c>
    </row>
    <row r="493" spans="1:1" ht="15.75" x14ac:dyDescent="0.3">
      <c r="A493" s="16">
        <v>43577</v>
      </c>
    </row>
    <row r="494" spans="1:1" ht="15.75" x14ac:dyDescent="0.3">
      <c r="A494" s="16">
        <v>43578</v>
      </c>
    </row>
    <row r="495" spans="1:1" ht="15.75" x14ac:dyDescent="0.3">
      <c r="A495" s="16">
        <v>43579</v>
      </c>
    </row>
    <row r="496" spans="1:1" ht="15.75" x14ac:dyDescent="0.3">
      <c r="A496" s="16">
        <v>43580</v>
      </c>
    </row>
    <row r="497" spans="1:1" ht="15.75" x14ac:dyDescent="0.3">
      <c r="A497" s="16">
        <v>43581</v>
      </c>
    </row>
    <row r="498" spans="1:1" ht="15.75" x14ac:dyDescent="0.3">
      <c r="A498" s="16">
        <v>43582</v>
      </c>
    </row>
    <row r="499" spans="1:1" ht="15.75" x14ac:dyDescent="0.3">
      <c r="A499" s="16">
        <v>43583</v>
      </c>
    </row>
    <row r="500" spans="1:1" ht="15.75" x14ac:dyDescent="0.3">
      <c r="A500" s="16">
        <v>43584</v>
      </c>
    </row>
    <row r="501" spans="1:1" ht="15.75" x14ac:dyDescent="0.3">
      <c r="A501" s="16">
        <v>43585</v>
      </c>
    </row>
  </sheetData>
  <mergeCells count="14">
    <mergeCell ref="R440:Y440"/>
    <mergeCell ref="R411:Y411"/>
    <mergeCell ref="R379:Y379"/>
    <mergeCell ref="R347:Y347"/>
    <mergeCell ref="A33:G33"/>
    <mergeCell ref="R64:X64"/>
    <mergeCell ref="R95:Y95"/>
    <mergeCell ref="R126:Y126"/>
    <mergeCell ref="R158:Y158"/>
    <mergeCell ref="R316:Y316"/>
    <mergeCell ref="R284:Y284"/>
    <mergeCell ref="R253:Y253"/>
    <mergeCell ref="R221:Y221"/>
    <mergeCell ref="R189:Y189"/>
  </mergeCells>
  <conditionalFormatting sqref="A2:Q61 Q62:Q102 A62:P226 A227:F229 H227:P229 A230:P283 A284:A314 L284:P314 A323:A345 B323:B326 L323:P326 D323:D338 A315:P317 A318:E322 G318:P322">
    <cfRule type="cellIs" dxfId="14" priority="6" operator="equal">
      <formula>"EL"</formula>
    </cfRule>
  </conditionalFormatting>
  <conditionalFormatting sqref="G227:G229">
    <cfRule type="cellIs" dxfId="13" priority="4" operator="equal">
      <formula>"EL"</formula>
    </cfRule>
  </conditionalFormatting>
  <conditionalFormatting sqref="B284:K290 B291:C295 B296:K314 E291:K295">
    <cfRule type="cellIs" dxfId="12" priority="3" operator="equal">
      <formula>"EL"</formula>
    </cfRule>
  </conditionalFormatting>
  <conditionalFormatting sqref="F318:F326">
    <cfRule type="cellIs" dxfId="11" priority="2" operator="equal">
      <formula>"EL"</formula>
    </cfRule>
  </conditionalFormatting>
  <conditionalFormatting sqref="A347:A501">
    <cfRule type="cellIs" dxfId="10" priority="1" operator="equal">
      <formula>"EL"</formula>
    </cfRule>
  </conditionalFormatting>
  <pageMargins left="0.7" right="0.7" top="0.75" bottom="0.75" header="0.3" footer="0.3"/>
  <pageSetup orientation="portrait" r:id="rId1"/>
  <ignoredErrors>
    <ignoredError sqref="W287:Y287 U28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DD02-A25C-42C6-B8CE-17FCE2FF2B0C}">
  <dimension ref="A1:K49"/>
  <sheetViews>
    <sheetView topLeftCell="A19" workbookViewId="0">
      <selection activeCell="G26" sqref="G26"/>
    </sheetView>
  </sheetViews>
  <sheetFormatPr defaultRowHeight="15" x14ac:dyDescent="0.25"/>
  <cols>
    <col min="1" max="1" width="29" customWidth="1"/>
    <col min="7" max="7" width="24.28515625" customWidth="1"/>
  </cols>
  <sheetData>
    <row r="1" spans="1:11" x14ac:dyDescent="0.25">
      <c r="A1" s="71" t="s">
        <v>22</v>
      </c>
      <c r="B1" s="72" t="s">
        <v>18</v>
      </c>
      <c r="C1" s="72" t="s">
        <v>19</v>
      </c>
      <c r="D1" s="72" t="s">
        <v>20</v>
      </c>
      <c r="E1" s="72" t="s">
        <v>21</v>
      </c>
      <c r="G1" s="71" t="s">
        <v>25</v>
      </c>
      <c r="H1" s="72" t="s">
        <v>18</v>
      </c>
      <c r="I1" s="72" t="s">
        <v>19</v>
      </c>
      <c r="J1" s="72" t="s">
        <v>20</v>
      </c>
      <c r="K1" s="4" t="s">
        <v>21</v>
      </c>
    </row>
    <row r="2" spans="1:11" ht="15.75" x14ac:dyDescent="0.3">
      <c r="A2" s="73">
        <f>'[1]Shift Allowance'!F1</f>
        <v>43408</v>
      </c>
      <c r="B2" s="4">
        <f>'[1]Shift Allowance'!C3</f>
        <v>0</v>
      </c>
      <c r="C2" s="4">
        <v>0</v>
      </c>
      <c r="D2" s="4">
        <v>0</v>
      </c>
      <c r="E2" s="4">
        <f>(125*B2)+(200*C2)+(400*D2)</f>
        <v>0</v>
      </c>
      <c r="G2" s="73">
        <f>A2</f>
        <v>43408</v>
      </c>
      <c r="H2" s="4">
        <f>'[1]Shift Allowance'!C10</f>
        <v>0</v>
      </c>
      <c r="I2" s="4">
        <f>'[1]Shift Allowance'!D10</f>
        <v>0</v>
      </c>
      <c r="J2" s="4">
        <v>2</v>
      </c>
      <c r="K2" s="4">
        <f>(125*H2)+(200*I2)+(400*J2)</f>
        <v>800</v>
      </c>
    </row>
    <row r="3" spans="1:11" ht="15.75" x14ac:dyDescent="0.3">
      <c r="A3" s="73">
        <f>'[1]Shift Allowance'!J1</f>
        <v>43415</v>
      </c>
      <c r="B3" s="4">
        <v>2</v>
      </c>
      <c r="C3" s="4">
        <v>2</v>
      </c>
      <c r="D3" s="4">
        <v>0</v>
      </c>
      <c r="E3" s="4">
        <f>(125*B3)+(200*C3)+(400*D3)</f>
        <v>650</v>
      </c>
      <c r="G3" s="73">
        <f>A3</f>
        <v>43415</v>
      </c>
      <c r="H3" s="4">
        <f>'[1]Shift Allowance'!G10</f>
        <v>0</v>
      </c>
      <c r="I3" s="4">
        <v>3</v>
      </c>
      <c r="J3" s="4">
        <f>'[1]Shift Allowance'!I10</f>
        <v>0</v>
      </c>
      <c r="K3" s="4">
        <f t="shared" ref="K3:K6" si="0">(125*H3)+(200*I3)+(400*J3)</f>
        <v>600</v>
      </c>
    </row>
    <row r="4" spans="1:11" ht="15.75" x14ac:dyDescent="0.3">
      <c r="A4" s="73">
        <f>'[1]Shift Allowance'!N1</f>
        <v>43422</v>
      </c>
      <c r="B4" s="4">
        <f>'[1]Shift Allowance'!K3</f>
        <v>0</v>
      </c>
      <c r="C4" s="4">
        <v>2</v>
      </c>
      <c r="D4" s="4">
        <v>0</v>
      </c>
      <c r="E4" s="4">
        <f t="shared" ref="E4:E6" si="1">(125*B4)+(200*C4)+(400*D4)</f>
        <v>400</v>
      </c>
      <c r="G4" s="73">
        <f>A4</f>
        <v>43422</v>
      </c>
      <c r="H4" s="4">
        <f>'[1]Shift Allowance'!K10</f>
        <v>0</v>
      </c>
      <c r="I4" s="4">
        <f>'[1]Shift Allowance'!L10</f>
        <v>0</v>
      </c>
      <c r="J4" s="4">
        <v>4</v>
      </c>
      <c r="K4" s="4">
        <f t="shared" si="0"/>
        <v>1600</v>
      </c>
    </row>
    <row r="5" spans="1:11" ht="15.75" x14ac:dyDescent="0.3">
      <c r="A5" s="73">
        <f>'[1]Shift Allowance'!R1</f>
        <v>43429</v>
      </c>
      <c r="B5" s="4">
        <f>'[1]Shift Allowance'!O3</f>
        <v>0</v>
      </c>
      <c r="C5" s="4">
        <v>3</v>
      </c>
      <c r="D5" s="4">
        <f>'[1]Shift Allowance'!Q3</f>
        <v>0</v>
      </c>
      <c r="E5" s="4">
        <f t="shared" si="1"/>
        <v>600</v>
      </c>
      <c r="G5" s="73">
        <f>A5</f>
        <v>43429</v>
      </c>
      <c r="H5" s="4">
        <v>4</v>
      </c>
      <c r="I5" s="4">
        <v>2</v>
      </c>
      <c r="J5" s="4">
        <f>'[1]Shift Allowance'!Q10</f>
        <v>0</v>
      </c>
      <c r="K5" s="4">
        <f t="shared" si="0"/>
        <v>900</v>
      </c>
    </row>
    <row r="6" spans="1:11" ht="15.75" x14ac:dyDescent="0.3">
      <c r="A6" s="73">
        <f>'[1]Shift Allowance'!V1</f>
        <v>43434</v>
      </c>
      <c r="B6" s="4">
        <f>'[1]Shift Allowance'!S3</f>
        <v>0</v>
      </c>
      <c r="C6" s="4">
        <v>5</v>
      </c>
      <c r="D6" s="4">
        <f>'[1]Shift Allowance'!U3</f>
        <v>0</v>
      </c>
      <c r="E6" s="4">
        <f t="shared" si="1"/>
        <v>1000</v>
      </c>
      <c r="G6" s="73">
        <f>A6</f>
        <v>43434</v>
      </c>
      <c r="H6" s="4">
        <f>'[1]Shift Allowance'!S10</f>
        <v>0</v>
      </c>
      <c r="I6" s="4">
        <v>4</v>
      </c>
      <c r="J6" s="4">
        <f>'[1]Shift Allowance'!U10</f>
        <v>0</v>
      </c>
      <c r="K6" s="4">
        <f t="shared" si="0"/>
        <v>800</v>
      </c>
    </row>
    <row r="7" spans="1:11" ht="15.75" x14ac:dyDescent="0.3">
      <c r="A7" s="74" t="s">
        <v>21</v>
      </c>
      <c r="B7" s="75"/>
      <c r="C7" s="75"/>
      <c r="D7" s="75"/>
      <c r="E7" s="75">
        <f>SUM(E2:E6)</f>
        <v>2650</v>
      </c>
      <c r="G7" s="74" t="s">
        <v>21</v>
      </c>
      <c r="H7" s="76"/>
      <c r="I7" s="76"/>
      <c r="J7" s="76"/>
      <c r="K7" s="75">
        <f>SUM(K2:K6)</f>
        <v>4700</v>
      </c>
    </row>
    <row r="8" spans="1:11" x14ac:dyDescent="0.25">
      <c r="A8" s="71" t="s">
        <v>23</v>
      </c>
      <c r="B8" s="72" t="s">
        <v>18</v>
      </c>
      <c r="C8" s="72" t="s">
        <v>19</v>
      </c>
      <c r="D8" s="72" t="s">
        <v>20</v>
      </c>
      <c r="E8" s="4" t="s">
        <v>21</v>
      </c>
      <c r="G8" s="71" t="s">
        <v>26</v>
      </c>
      <c r="H8" s="72" t="s">
        <v>18</v>
      </c>
      <c r="I8" s="72" t="s">
        <v>19</v>
      </c>
      <c r="J8" s="72" t="s">
        <v>20</v>
      </c>
      <c r="K8" s="4" t="s">
        <v>21</v>
      </c>
    </row>
    <row r="9" spans="1:11" ht="15.75" x14ac:dyDescent="0.3">
      <c r="A9" s="73">
        <f>A2</f>
        <v>43408</v>
      </c>
      <c r="B9" s="4">
        <v>3</v>
      </c>
      <c r="C9" s="4">
        <f>'[1]Shift Allowance'!D4</f>
        <v>0</v>
      </c>
      <c r="D9" s="4">
        <v>0</v>
      </c>
      <c r="E9" s="4">
        <f>(125*B9)+(200*C9)+(400*D9)</f>
        <v>375</v>
      </c>
      <c r="G9" s="73">
        <f>A2</f>
        <v>43408</v>
      </c>
      <c r="H9" s="4">
        <v>0</v>
      </c>
      <c r="I9" s="4">
        <v>2</v>
      </c>
      <c r="J9" s="4">
        <f>'[1]Shift Allowance'!E11</f>
        <v>0</v>
      </c>
      <c r="K9" s="4">
        <f>(125*H9)+(200*I9)+(400*J9)</f>
        <v>400</v>
      </c>
    </row>
    <row r="10" spans="1:11" ht="15.75" x14ac:dyDescent="0.3">
      <c r="A10" s="73">
        <f>A3</f>
        <v>43415</v>
      </c>
      <c r="B10" s="4">
        <v>1</v>
      </c>
      <c r="C10" s="4">
        <f>'[1]Shift Allowance'!H4</f>
        <v>0</v>
      </c>
      <c r="D10" s="4">
        <v>0</v>
      </c>
      <c r="E10" s="4">
        <f t="shared" ref="E10:E13" si="2">(125*B10)+(200*C10)+(400*D10)</f>
        <v>125</v>
      </c>
      <c r="G10" s="73">
        <f>A3</f>
        <v>43415</v>
      </c>
      <c r="H10" s="4">
        <v>1</v>
      </c>
      <c r="I10" s="4">
        <v>2</v>
      </c>
      <c r="J10" s="4">
        <f>'[1]Shift Allowance'!I11</f>
        <v>2</v>
      </c>
      <c r="K10" s="4">
        <f t="shared" ref="K10:K13" si="3">(125*H10)+(200*I10)+(400*J10)</f>
        <v>1325</v>
      </c>
    </row>
    <row r="11" spans="1:11" ht="15.75" x14ac:dyDescent="0.3">
      <c r="A11" s="73">
        <f>A4</f>
        <v>43422</v>
      </c>
      <c r="B11" s="4">
        <f>'[1]Shift Allowance'!K4</f>
        <v>0</v>
      </c>
      <c r="C11" s="4">
        <v>0</v>
      </c>
      <c r="D11" s="4">
        <f>'[1]Shift Allowance'!M4</f>
        <v>0</v>
      </c>
      <c r="E11" s="4">
        <f t="shared" si="2"/>
        <v>0</v>
      </c>
      <c r="G11" s="73">
        <f>A4</f>
        <v>43422</v>
      </c>
      <c r="H11" s="4">
        <v>1</v>
      </c>
      <c r="I11" s="4">
        <v>4</v>
      </c>
      <c r="J11" s="4">
        <v>1</v>
      </c>
      <c r="K11" s="4">
        <f t="shared" si="3"/>
        <v>1325</v>
      </c>
    </row>
    <row r="12" spans="1:11" ht="15.75" x14ac:dyDescent="0.3">
      <c r="A12" s="73">
        <f>A5</f>
        <v>43429</v>
      </c>
      <c r="B12" s="4">
        <f>'[1]Shift Allowance'!O4</f>
        <v>0</v>
      </c>
      <c r="C12" s="4">
        <v>1</v>
      </c>
      <c r="D12" s="4">
        <v>0</v>
      </c>
      <c r="E12" s="4">
        <f t="shared" si="2"/>
        <v>200</v>
      </c>
      <c r="G12" s="73">
        <f>A5</f>
        <v>43429</v>
      </c>
      <c r="H12" s="4">
        <v>3</v>
      </c>
      <c r="I12" s="4">
        <v>0</v>
      </c>
      <c r="J12" s="4">
        <f>'[1]Shift Allowance'!Q11</f>
        <v>0</v>
      </c>
      <c r="K12" s="4">
        <f t="shared" si="3"/>
        <v>375</v>
      </c>
    </row>
    <row r="13" spans="1:11" ht="15.75" x14ac:dyDescent="0.3">
      <c r="A13" s="73">
        <f>A6</f>
        <v>43434</v>
      </c>
      <c r="B13" s="4">
        <f>'[1]Shift Allowance'!S4</f>
        <v>0</v>
      </c>
      <c r="C13" s="4">
        <v>0</v>
      </c>
      <c r="D13" s="4">
        <v>5</v>
      </c>
      <c r="E13" s="4">
        <f t="shared" si="2"/>
        <v>2000</v>
      </c>
      <c r="G13" s="73">
        <f>A6</f>
        <v>43434</v>
      </c>
      <c r="H13" s="4">
        <v>2</v>
      </c>
      <c r="I13" s="4">
        <v>3</v>
      </c>
      <c r="J13" s="4">
        <f>'[1]Shift Allowance'!U11</f>
        <v>0</v>
      </c>
      <c r="K13" s="4">
        <f t="shared" si="3"/>
        <v>850</v>
      </c>
    </row>
    <row r="14" spans="1:11" ht="15.75" x14ac:dyDescent="0.3">
      <c r="A14" s="74" t="s">
        <v>21</v>
      </c>
      <c r="B14" s="75"/>
      <c r="C14" s="75"/>
      <c r="D14" s="75"/>
      <c r="E14" s="75">
        <f>SUM(E9:E13)</f>
        <v>2700</v>
      </c>
      <c r="G14" s="74" t="s">
        <v>21</v>
      </c>
      <c r="H14" s="76"/>
      <c r="I14" s="76"/>
      <c r="J14" s="76"/>
      <c r="K14" s="75">
        <f>SUM(K9:K13)</f>
        <v>4275</v>
      </c>
    </row>
    <row r="15" spans="1:11" x14ac:dyDescent="0.25">
      <c r="A15" s="71" t="s">
        <v>24</v>
      </c>
      <c r="B15" s="72" t="s">
        <v>18</v>
      </c>
      <c r="C15" s="72" t="s">
        <v>19</v>
      </c>
      <c r="D15" s="72" t="s">
        <v>20</v>
      </c>
      <c r="E15" s="4" t="s">
        <v>21</v>
      </c>
      <c r="G15" s="71" t="s">
        <v>27</v>
      </c>
      <c r="H15" s="72" t="s">
        <v>18</v>
      </c>
      <c r="I15" s="72" t="s">
        <v>19</v>
      </c>
      <c r="J15" s="72" t="s">
        <v>20</v>
      </c>
      <c r="K15" s="4" t="s">
        <v>21</v>
      </c>
    </row>
    <row r="16" spans="1:11" ht="15.75" x14ac:dyDescent="0.3">
      <c r="A16" s="73">
        <f>A2</f>
        <v>43408</v>
      </c>
      <c r="B16" s="4">
        <f>'[1]Shift Allowance'!C5</f>
        <v>0</v>
      </c>
      <c r="C16" s="4">
        <v>2</v>
      </c>
      <c r="D16" s="4">
        <v>0</v>
      </c>
      <c r="E16" s="4">
        <f>(125*B16)+(200*C16)+(400*D16)</f>
        <v>400</v>
      </c>
      <c r="G16" s="73">
        <f>A2</f>
        <v>43408</v>
      </c>
      <c r="H16" s="4">
        <v>1</v>
      </c>
      <c r="I16" s="4">
        <f>'[1]Shift Allowance'!D12</f>
        <v>0</v>
      </c>
      <c r="J16" s="4">
        <v>0</v>
      </c>
      <c r="K16" s="4">
        <f>(125*H16)+(200*I16)+(400*J16)</f>
        <v>125</v>
      </c>
    </row>
    <row r="17" spans="1:11" ht="15.75" x14ac:dyDescent="0.3">
      <c r="A17" s="73">
        <f>A3</f>
        <v>43415</v>
      </c>
      <c r="B17" s="4">
        <f>'[1]Shift Allowance'!G5</f>
        <v>0</v>
      </c>
      <c r="C17" s="4">
        <v>0</v>
      </c>
      <c r="D17" s="4">
        <v>3</v>
      </c>
      <c r="E17" s="4">
        <f t="shared" ref="E17:E20" si="4">(125*B17)+(200*C17)+(400*D17)</f>
        <v>1200</v>
      </c>
      <c r="G17" s="73">
        <f>A3</f>
        <v>43415</v>
      </c>
      <c r="H17" s="4">
        <f>'[1]Shift Allowance'!G12</f>
        <v>3</v>
      </c>
      <c r="I17" s="4">
        <f>'[1]Shift Allowance'!H12</f>
        <v>0</v>
      </c>
      <c r="J17" s="4">
        <v>0</v>
      </c>
      <c r="K17" s="4">
        <f t="shared" ref="K17:K20" si="5">(125*H17)+(200*I17)+(400*J17)</f>
        <v>375</v>
      </c>
    </row>
    <row r="18" spans="1:11" ht="15.75" x14ac:dyDescent="0.3">
      <c r="A18" s="73">
        <f>A4</f>
        <v>43422</v>
      </c>
      <c r="B18" s="4">
        <v>0</v>
      </c>
      <c r="C18" s="4">
        <v>2</v>
      </c>
      <c r="D18" s="4">
        <v>1</v>
      </c>
      <c r="E18" s="4">
        <f t="shared" si="4"/>
        <v>800</v>
      </c>
      <c r="G18" s="73">
        <f>A4</f>
        <v>43422</v>
      </c>
      <c r="H18" s="4">
        <v>6</v>
      </c>
      <c r="I18" s="4">
        <v>0</v>
      </c>
      <c r="J18" s="4">
        <f>'[1]Shift Allowance'!M12</f>
        <v>0</v>
      </c>
      <c r="K18" s="4">
        <f t="shared" si="5"/>
        <v>750</v>
      </c>
    </row>
    <row r="19" spans="1:11" ht="15.75" x14ac:dyDescent="0.3">
      <c r="A19" s="73">
        <f>A5</f>
        <v>43429</v>
      </c>
      <c r="B19" s="4">
        <v>0</v>
      </c>
      <c r="C19" s="4">
        <v>0</v>
      </c>
      <c r="D19" s="4">
        <v>5</v>
      </c>
      <c r="E19" s="4">
        <f t="shared" si="4"/>
        <v>2000</v>
      </c>
      <c r="G19" s="73">
        <f>A5</f>
        <v>43429</v>
      </c>
      <c r="H19" s="4">
        <v>0</v>
      </c>
      <c r="I19" s="4">
        <v>5</v>
      </c>
      <c r="J19" s="4">
        <f>'[1]Shift Allowance'!Q12</f>
        <v>0</v>
      </c>
      <c r="K19" s="4">
        <f t="shared" si="5"/>
        <v>1000</v>
      </c>
    </row>
    <row r="20" spans="1:11" ht="15.75" x14ac:dyDescent="0.3">
      <c r="A20" s="73">
        <f>A6</f>
        <v>43434</v>
      </c>
      <c r="B20" s="4">
        <v>3</v>
      </c>
      <c r="C20" s="4">
        <v>0</v>
      </c>
      <c r="D20" s="4">
        <v>0</v>
      </c>
      <c r="E20" s="4">
        <f t="shared" si="4"/>
        <v>375</v>
      </c>
      <c r="G20" s="73">
        <f>A6</f>
        <v>43434</v>
      </c>
      <c r="H20" s="4">
        <v>0</v>
      </c>
      <c r="I20" s="4">
        <v>3</v>
      </c>
      <c r="J20" s="4">
        <v>0</v>
      </c>
      <c r="K20" s="4">
        <f t="shared" si="5"/>
        <v>600</v>
      </c>
    </row>
    <row r="21" spans="1:11" ht="15.75" x14ac:dyDescent="0.3">
      <c r="A21" s="74" t="s">
        <v>21</v>
      </c>
      <c r="B21" s="75"/>
      <c r="C21" s="75"/>
      <c r="D21" s="75"/>
      <c r="E21" s="75">
        <f>SUM(E16:E20)</f>
        <v>4775</v>
      </c>
      <c r="G21" s="74" t="s">
        <v>21</v>
      </c>
      <c r="H21" s="76"/>
      <c r="I21" s="76"/>
      <c r="J21" s="76"/>
      <c r="K21" s="75">
        <f>SUM(K16:K20)</f>
        <v>2850</v>
      </c>
    </row>
    <row r="27" spans="1:11" x14ac:dyDescent="0.25">
      <c r="A27" t="s">
        <v>31</v>
      </c>
    </row>
    <row r="29" spans="1:11" x14ac:dyDescent="0.25">
      <c r="A29" s="71" t="s">
        <v>22</v>
      </c>
      <c r="B29" s="72" t="s">
        <v>18</v>
      </c>
      <c r="C29" s="72" t="s">
        <v>19</v>
      </c>
      <c r="D29" s="72" t="s">
        <v>20</v>
      </c>
      <c r="E29" s="72" t="s">
        <v>21</v>
      </c>
      <c r="G29" s="71" t="s">
        <v>25</v>
      </c>
      <c r="H29" s="72" t="s">
        <v>18</v>
      </c>
      <c r="I29" s="72" t="s">
        <v>19</v>
      </c>
      <c r="J29" s="72" t="s">
        <v>20</v>
      </c>
      <c r="K29" s="72" t="s">
        <v>21</v>
      </c>
    </row>
    <row r="30" spans="1:11" x14ac:dyDescent="0.25">
      <c r="A30" s="81">
        <v>43499</v>
      </c>
      <c r="B30" s="52">
        <v>1</v>
      </c>
      <c r="C30" s="52">
        <v>0</v>
      </c>
      <c r="D30" s="52">
        <v>0</v>
      </c>
      <c r="E30" s="52">
        <f>(125*B30)+(200*C30)+(400*D30)</f>
        <v>125</v>
      </c>
      <c r="G30" s="81">
        <v>43499</v>
      </c>
      <c r="H30" s="52">
        <v>0</v>
      </c>
      <c r="I30" s="52">
        <v>0</v>
      </c>
      <c r="J30" s="52">
        <v>1</v>
      </c>
      <c r="K30" s="52">
        <f>(125*H30)+(200*I30)+(400*J30)</f>
        <v>400</v>
      </c>
    </row>
    <row r="31" spans="1:11" x14ac:dyDescent="0.25">
      <c r="A31" s="81">
        <v>43506</v>
      </c>
      <c r="B31" s="52">
        <v>2</v>
      </c>
      <c r="C31" s="52">
        <v>4</v>
      </c>
      <c r="D31" s="52">
        <v>0</v>
      </c>
      <c r="E31" s="52">
        <f t="shared" ref="E31:E34" si="6">(125*B31)+(200*C31)+(400*D31)</f>
        <v>1050</v>
      </c>
      <c r="G31" s="81">
        <v>43506</v>
      </c>
      <c r="H31" s="52">
        <v>0</v>
      </c>
      <c r="I31" s="52">
        <v>1</v>
      </c>
      <c r="J31" s="52">
        <v>4</v>
      </c>
      <c r="K31" s="52">
        <f t="shared" ref="K31:K34" si="7">(125*H31)+(200*I31)+(400*J31)</f>
        <v>1800</v>
      </c>
    </row>
    <row r="32" spans="1:11" x14ac:dyDescent="0.25">
      <c r="A32" s="81">
        <v>43513</v>
      </c>
      <c r="B32" s="52">
        <v>4</v>
      </c>
      <c r="C32" s="52">
        <v>0</v>
      </c>
      <c r="D32" s="52">
        <v>0</v>
      </c>
      <c r="E32" s="52">
        <f t="shared" si="6"/>
        <v>500</v>
      </c>
      <c r="G32" s="81">
        <v>43513</v>
      </c>
      <c r="H32" s="52">
        <v>2</v>
      </c>
      <c r="I32" s="52">
        <v>4</v>
      </c>
      <c r="J32" s="52">
        <v>0</v>
      </c>
      <c r="K32" s="52">
        <f t="shared" si="7"/>
        <v>1050</v>
      </c>
    </row>
    <row r="33" spans="1:11" x14ac:dyDescent="0.25">
      <c r="A33" s="81">
        <v>43520</v>
      </c>
      <c r="B33" s="52">
        <v>0</v>
      </c>
      <c r="C33" s="52">
        <v>3</v>
      </c>
      <c r="D33" s="52">
        <v>0</v>
      </c>
      <c r="E33" s="52">
        <f t="shared" si="6"/>
        <v>600</v>
      </c>
      <c r="G33" s="81">
        <v>43520</v>
      </c>
      <c r="H33" s="52">
        <v>1</v>
      </c>
      <c r="I33" s="52">
        <v>3</v>
      </c>
      <c r="J33" s="52">
        <v>0</v>
      </c>
      <c r="K33" s="52">
        <f t="shared" si="7"/>
        <v>725</v>
      </c>
    </row>
    <row r="34" spans="1:11" x14ac:dyDescent="0.25">
      <c r="A34" s="81">
        <v>43524</v>
      </c>
      <c r="B34" s="52">
        <v>0</v>
      </c>
      <c r="C34" s="52">
        <v>4</v>
      </c>
      <c r="D34" s="52">
        <v>0</v>
      </c>
      <c r="E34" s="52">
        <f t="shared" si="6"/>
        <v>800</v>
      </c>
      <c r="G34" s="81">
        <v>43524</v>
      </c>
      <c r="H34" s="52">
        <v>4</v>
      </c>
      <c r="I34" s="52">
        <v>0</v>
      </c>
      <c r="J34" s="52">
        <v>0</v>
      </c>
      <c r="K34" s="52">
        <f t="shared" si="7"/>
        <v>500</v>
      </c>
    </row>
    <row r="35" spans="1:11" x14ac:dyDescent="0.25">
      <c r="A35" s="52" t="s">
        <v>21</v>
      </c>
      <c r="B35" s="52"/>
      <c r="C35" s="52"/>
      <c r="D35" s="52"/>
      <c r="E35" s="52">
        <f>SUM(E30:E34)</f>
        <v>3075</v>
      </c>
      <c r="G35" s="52" t="s">
        <v>21</v>
      </c>
      <c r="H35" s="52"/>
      <c r="I35" s="52"/>
      <c r="J35" s="52"/>
      <c r="K35" s="52">
        <f>SUM(K30:K34)</f>
        <v>4475</v>
      </c>
    </row>
    <row r="36" spans="1:11" x14ac:dyDescent="0.25">
      <c r="A36" s="71" t="s">
        <v>23</v>
      </c>
      <c r="B36" s="72" t="s">
        <v>18</v>
      </c>
      <c r="C36" s="72" t="s">
        <v>19</v>
      </c>
      <c r="D36" s="72" t="s">
        <v>20</v>
      </c>
      <c r="E36" s="72" t="s">
        <v>21</v>
      </c>
      <c r="G36" s="71" t="s">
        <v>26</v>
      </c>
      <c r="H36" s="72" t="s">
        <v>18</v>
      </c>
      <c r="I36" s="72" t="s">
        <v>19</v>
      </c>
      <c r="J36" s="72" t="s">
        <v>20</v>
      </c>
      <c r="K36" s="72" t="s">
        <v>21</v>
      </c>
    </row>
    <row r="37" spans="1:11" x14ac:dyDescent="0.25">
      <c r="A37" s="81">
        <v>43499</v>
      </c>
      <c r="B37" s="52">
        <v>1</v>
      </c>
      <c r="C37" s="52">
        <v>1</v>
      </c>
      <c r="D37" s="52">
        <v>0</v>
      </c>
      <c r="E37" s="52">
        <f>(125*B37)+(200*C37)+(400*D37)</f>
        <v>325</v>
      </c>
      <c r="G37" s="81">
        <v>43499</v>
      </c>
      <c r="H37" s="52">
        <v>1</v>
      </c>
      <c r="I37" s="52">
        <v>1</v>
      </c>
      <c r="J37" s="52">
        <v>0</v>
      </c>
      <c r="K37" s="52">
        <f>(125*H37)+(200*I37)+(400*J37)</f>
        <v>325</v>
      </c>
    </row>
    <row r="38" spans="1:11" x14ac:dyDescent="0.25">
      <c r="A38" s="81">
        <v>43506</v>
      </c>
      <c r="B38" s="52">
        <v>2</v>
      </c>
      <c r="C38" s="52">
        <v>2</v>
      </c>
      <c r="D38" s="52">
        <v>0</v>
      </c>
      <c r="E38" s="52">
        <f t="shared" ref="E38:E41" si="8">(125*B38)+(200*C38)+(400*D38)</f>
        <v>650</v>
      </c>
      <c r="G38" s="81">
        <v>43506</v>
      </c>
      <c r="H38" s="52">
        <v>3</v>
      </c>
      <c r="I38" s="52">
        <v>2</v>
      </c>
      <c r="J38" s="52">
        <v>0</v>
      </c>
      <c r="K38" s="52">
        <f t="shared" ref="K38:K41" si="9">(125*H38)+(200*I38)+(400*J38)</f>
        <v>775</v>
      </c>
    </row>
    <row r="39" spans="1:11" x14ac:dyDescent="0.25">
      <c r="A39" s="81">
        <v>43513</v>
      </c>
      <c r="B39" s="52">
        <v>0</v>
      </c>
      <c r="C39" s="52">
        <v>6</v>
      </c>
      <c r="D39" s="52">
        <v>0</v>
      </c>
      <c r="E39" s="52">
        <f t="shared" si="8"/>
        <v>1200</v>
      </c>
      <c r="G39" s="81">
        <v>43513</v>
      </c>
      <c r="H39" s="52">
        <v>2</v>
      </c>
      <c r="I39" s="52">
        <v>0</v>
      </c>
      <c r="J39" s="52">
        <v>1</v>
      </c>
      <c r="K39" s="52">
        <f t="shared" si="9"/>
        <v>650</v>
      </c>
    </row>
    <row r="40" spans="1:11" x14ac:dyDescent="0.25">
      <c r="A40" s="81">
        <v>43520</v>
      </c>
      <c r="B40" s="52">
        <v>0</v>
      </c>
      <c r="C40" s="52">
        <v>0</v>
      </c>
      <c r="D40" s="52">
        <v>4</v>
      </c>
      <c r="E40" s="52">
        <f t="shared" si="8"/>
        <v>1600</v>
      </c>
      <c r="G40" s="81">
        <v>43520</v>
      </c>
      <c r="H40" s="52">
        <v>2</v>
      </c>
      <c r="I40" s="52">
        <v>0</v>
      </c>
      <c r="J40" s="52">
        <v>1</v>
      </c>
      <c r="K40" s="52">
        <f t="shared" si="9"/>
        <v>650</v>
      </c>
    </row>
    <row r="41" spans="1:11" x14ac:dyDescent="0.25">
      <c r="A41" s="81">
        <v>43524</v>
      </c>
      <c r="B41" s="52">
        <v>0</v>
      </c>
      <c r="C41" s="52">
        <v>4</v>
      </c>
      <c r="D41" s="52">
        <v>0</v>
      </c>
      <c r="E41" s="52">
        <f t="shared" si="8"/>
        <v>800</v>
      </c>
      <c r="G41" s="81">
        <v>43524</v>
      </c>
      <c r="H41" s="52">
        <v>3</v>
      </c>
      <c r="I41" s="52">
        <v>0</v>
      </c>
      <c r="J41" s="52">
        <v>0</v>
      </c>
      <c r="K41" s="52">
        <f t="shared" si="9"/>
        <v>375</v>
      </c>
    </row>
    <row r="42" spans="1:11" x14ac:dyDescent="0.25">
      <c r="A42" s="52" t="s">
        <v>21</v>
      </c>
      <c r="B42" s="52"/>
      <c r="C42" s="52"/>
      <c r="D42" s="52"/>
      <c r="E42" s="52">
        <f>SUM(E37:E41)</f>
        <v>4575</v>
      </c>
      <c r="G42" s="52" t="s">
        <v>21</v>
      </c>
      <c r="H42" s="52"/>
      <c r="I42" s="52"/>
      <c r="J42" s="52"/>
      <c r="K42" s="52">
        <f>SUM(K37:K41)</f>
        <v>2775</v>
      </c>
    </row>
    <row r="43" spans="1:11" x14ac:dyDescent="0.25">
      <c r="A43" s="71" t="s">
        <v>24</v>
      </c>
      <c r="B43" s="72" t="s">
        <v>18</v>
      </c>
      <c r="C43" s="72" t="s">
        <v>19</v>
      </c>
      <c r="D43" s="72" t="s">
        <v>20</v>
      </c>
      <c r="E43" s="72" t="s">
        <v>21</v>
      </c>
      <c r="G43" s="71" t="s">
        <v>32</v>
      </c>
      <c r="H43" s="72" t="s">
        <v>18</v>
      </c>
      <c r="I43" s="72" t="s">
        <v>19</v>
      </c>
      <c r="J43" s="72" t="s">
        <v>20</v>
      </c>
      <c r="K43" s="72" t="s">
        <v>21</v>
      </c>
    </row>
    <row r="44" spans="1:11" x14ac:dyDescent="0.25">
      <c r="A44" s="81">
        <v>43499</v>
      </c>
      <c r="B44" s="52">
        <v>0</v>
      </c>
      <c r="C44" s="52">
        <v>0</v>
      </c>
      <c r="D44" s="52">
        <v>0</v>
      </c>
      <c r="E44" s="52">
        <f>(125*B44)+(200*C44)+(400*D44)</f>
        <v>0</v>
      </c>
      <c r="G44" s="81">
        <v>43499</v>
      </c>
      <c r="H44" s="52">
        <v>0</v>
      </c>
      <c r="I44" s="52">
        <v>1</v>
      </c>
      <c r="J44" s="52">
        <v>1</v>
      </c>
      <c r="K44" s="52">
        <f>(125*H44)+(200*I44)+(400*J44)</f>
        <v>600</v>
      </c>
    </row>
    <row r="45" spans="1:11" x14ac:dyDescent="0.25">
      <c r="A45" s="81">
        <v>43506</v>
      </c>
      <c r="B45" s="52">
        <v>1</v>
      </c>
      <c r="C45" s="52">
        <v>3</v>
      </c>
      <c r="D45" s="52">
        <v>1</v>
      </c>
      <c r="E45" s="52">
        <f t="shared" ref="E45:E48" si="10">(125*B45)+(200*C45)+(400*D45)</f>
        <v>1125</v>
      </c>
      <c r="G45" s="81">
        <v>43506</v>
      </c>
      <c r="H45" s="52">
        <v>2</v>
      </c>
      <c r="I45" s="52">
        <v>4</v>
      </c>
      <c r="J45" s="52">
        <v>0</v>
      </c>
      <c r="K45" s="52">
        <f t="shared" ref="K45:K48" si="11">(125*H45)+(200*I45)+(400*J45)</f>
        <v>1050</v>
      </c>
    </row>
    <row r="46" spans="1:11" x14ac:dyDescent="0.25">
      <c r="A46" s="81">
        <v>43513</v>
      </c>
      <c r="B46" s="52">
        <v>0</v>
      </c>
      <c r="C46" s="52">
        <v>2</v>
      </c>
      <c r="D46" s="52">
        <v>4</v>
      </c>
      <c r="E46" s="52">
        <f t="shared" si="10"/>
        <v>2000</v>
      </c>
      <c r="G46" s="81">
        <v>43513</v>
      </c>
      <c r="H46" s="52">
        <v>0</v>
      </c>
      <c r="I46" s="52">
        <v>0</v>
      </c>
      <c r="J46" s="52">
        <v>4</v>
      </c>
      <c r="K46" s="52">
        <f t="shared" si="11"/>
        <v>1600</v>
      </c>
    </row>
    <row r="47" spans="1:11" x14ac:dyDescent="0.25">
      <c r="A47" s="81">
        <v>43520</v>
      </c>
      <c r="B47" s="52">
        <v>0</v>
      </c>
      <c r="C47" s="52">
        <v>3</v>
      </c>
      <c r="D47" s="52">
        <v>0</v>
      </c>
      <c r="E47" s="52">
        <f t="shared" si="10"/>
        <v>600</v>
      </c>
      <c r="G47" s="81">
        <v>43520</v>
      </c>
      <c r="H47" s="52">
        <v>0</v>
      </c>
      <c r="I47" s="52">
        <v>3</v>
      </c>
      <c r="J47" s="52">
        <v>1</v>
      </c>
      <c r="K47" s="52">
        <f t="shared" si="11"/>
        <v>1000</v>
      </c>
    </row>
    <row r="48" spans="1:11" x14ac:dyDescent="0.25">
      <c r="A48" s="81">
        <v>43524</v>
      </c>
      <c r="B48" s="52">
        <v>0</v>
      </c>
      <c r="C48" s="52">
        <v>0</v>
      </c>
      <c r="D48" s="52">
        <v>3</v>
      </c>
      <c r="E48" s="52">
        <f t="shared" si="10"/>
        <v>1200</v>
      </c>
      <c r="G48" s="81">
        <v>43524</v>
      </c>
      <c r="H48" s="52">
        <v>0</v>
      </c>
      <c r="I48" s="52">
        <v>3</v>
      </c>
      <c r="J48" s="52">
        <v>1</v>
      </c>
      <c r="K48" s="52">
        <f t="shared" si="11"/>
        <v>1000</v>
      </c>
    </row>
    <row r="49" spans="1:11" x14ac:dyDescent="0.25">
      <c r="A49" s="52" t="s">
        <v>21</v>
      </c>
      <c r="B49" s="52"/>
      <c r="C49" s="52"/>
      <c r="D49" s="52"/>
      <c r="E49" s="52">
        <f>SUM(E44:E48)</f>
        <v>4925</v>
      </c>
      <c r="G49" s="52" t="s">
        <v>21</v>
      </c>
      <c r="H49" s="52"/>
      <c r="I49" s="52"/>
      <c r="J49" s="52"/>
      <c r="K49" s="52">
        <f>SUM(K44:K48)</f>
        <v>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7"/>
  <sheetViews>
    <sheetView workbookViewId="0">
      <pane ySplit="1" topLeftCell="A297" activePane="bottomLeft" state="frozen"/>
      <selection pane="bottomLeft" activeCell="M322" sqref="M322"/>
    </sheetView>
  </sheetViews>
  <sheetFormatPr defaultRowHeight="15" x14ac:dyDescent="0.25"/>
  <cols>
    <col min="1" max="1" width="20" style="7" customWidth="1"/>
    <col min="2" max="2" width="9.140625" style="7"/>
    <col min="3" max="3" width="12.42578125" style="7" customWidth="1"/>
    <col min="4" max="7" width="9.140625" style="7"/>
    <col min="8" max="8" width="10.28515625" style="7" customWidth="1"/>
    <col min="9" max="14" width="9.140625" style="7"/>
    <col min="15" max="15" width="9.85546875" style="7" customWidth="1"/>
    <col min="16" max="16" width="9.140625" style="7"/>
    <col min="17" max="17" width="8.7109375" style="7" customWidth="1"/>
    <col min="18" max="19" width="9.140625" style="7"/>
    <col min="20" max="20" width="12" style="7" customWidth="1"/>
    <col min="21" max="16384" width="9.140625" style="7"/>
  </cols>
  <sheetData>
    <row r="1" spans="1:19" ht="15.7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9</v>
      </c>
      <c r="G1" s="6" t="s">
        <v>10</v>
      </c>
      <c r="H1" s="6" t="s">
        <v>13</v>
      </c>
    </row>
    <row r="2" spans="1:19" ht="15.75" x14ac:dyDescent="0.3">
      <c r="A2" s="8">
        <v>43160</v>
      </c>
      <c r="B2" s="9" t="s">
        <v>7</v>
      </c>
      <c r="C2" s="9" t="s">
        <v>6</v>
      </c>
      <c r="D2" s="9" t="s">
        <v>6</v>
      </c>
      <c r="E2" s="9" t="s">
        <v>7</v>
      </c>
      <c r="F2" s="10" t="s">
        <v>8</v>
      </c>
      <c r="G2" s="9" t="s">
        <v>8</v>
      </c>
      <c r="H2" s="11"/>
      <c r="M2" s="11"/>
      <c r="N2" s="6" t="s">
        <v>1</v>
      </c>
      <c r="O2" s="6" t="s">
        <v>2</v>
      </c>
      <c r="P2" s="6" t="s">
        <v>3</v>
      </c>
      <c r="Q2" s="6" t="s">
        <v>4</v>
      </c>
      <c r="R2" s="6" t="s">
        <v>9</v>
      </c>
      <c r="S2" s="6" t="s">
        <v>10</v>
      </c>
    </row>
    <row r="3" spans="1:19" ht="15.75" x14ac:dyDescent="0.3">
      <c r="A3" s="12">
        <v>43161</v>
      </c>
      <c r="B3" s="13" t="s">
        <v>5</v>
      </c>
      <c r="C3" s="13" t="s">
        <v>5</v>
      </c>
      <c r="D3" s="13" t="s">
        <v>5</v>
      </c>
      <c r="E3" s="14" t="s">
        <v>8</v>
      </c>
      <c r="F3" s="13" t="s">
        <v>5</v>
      </c>
      <c r="G3" s="13" t="s">
        <v>5</v>
      </c>
      <c r="H3" s="11"/>
      <c r="M3" s="11" t="s">
        <v>12</v>
      </c>
      <c r="N3" s="11">
        <f t="shared" ref="N3:Q3" si="0">COUNTIF(B2:B32,"WO")</f>
        <v>10</v>
      </c>
      <c r="O3" s="11">
        <f t="shared" si="0"/>
        <v>10</v>
      </c>
      <c r="P3" s="11">
        <f t="shared" si="0"/>
        <v>10</v>
      </c>
      <c r="Q3" s="11">
        <f t="shared" si="0"/>
        <v>9</v>
      </c>
      <c r="R3" s="11">
        <f>COUNTIF(F2:F32,"WO")</f>
        <v>10</v>
      </c>
      <c r="S3" s="11">
        <f>COUNTIF(G2:G32,"WO")</f>
        <v>10</v>
      </c>
    </row>
    <row r="4" spans="1:19" ht="15.75" x14ac:dyDescent="0.3">
      <c r="A4" s="12">
        <v>43162</v>
      </c>
      <c r="B4" s="13" t="s">
        <v>5</v>
      </c>
      <c r="C4" s="13" t="s">
        <v>5</v>
      </c>
      <c r="D4" s="13" t="s">
        <v>5</v>
      </c>
      <c r="E4" s="13" t="s">
        <v>5</v>
      </c>
      <c r="F4" s="13" t="s">
        <v>5</v>
      </c>
      <c r="G4" s="13" t="s">
        <v>5</v>
      </c>
      <c r="H4" s="11"/>
      <c r="M4" s="11" t="s">
        <v>11</v>
      </c>
      <c r="N4" s="11">
        <f>COUNTIF(B2:B34,"EL")</f>
        <v>1</v>
      </c>
      <c r="O4" s="11">
        <f>COUNTIF(C2:C32,"EL")</f>
        <v>0</v>
      </c>
      <c r="P4" s="11">
        <f>COUNTIF(D2:D32,"EL")</f>
        <v>1</v>
      </c>
      <c r="Q4" s="11">
        <f>COUNTIF(E2:E32,"EL")</f>
        <v>0</v>
      </c>
      <c r="R4" s="11">
        <f>COUNTIF(F2:F32,"EL")</f>
        <v>0</v>
      </c>
      <c r="S4" s="11">
        <f>COUNTIF(G2:G32,"EL")</f>
        <v>2</v>
      </c>
    </row>
    <row r="5" spans="1:19" ht="15.75" x14ac:dyDescent="0.3">
      <c r="A5" s="12">
        <v>43163</v>
      </c>
      <c r="B5" s="13" t="s">
        <v>5</v>
      </c>
      <c r="C5" s="13" t="s">
        <v>5</v>
      </c>
      <c r="D5" s="13" t="s">
        <v>5</v>
      </c>
      <c r="E5" s="13" t="s">
        <v>5</v>
      </c>
      <c r="F5" s="13" t="s">
        <v>5</v>
      </c>
      <c r="G5" s="13" t="s">
        <v>5</v>
      </c>
      <c r="H5" s="11"/>
      <c r="M5" s="11" t="s">
        <v>8</v>
      </c>
      <c r="N5" s="11">
        <f>COUNTIF(B2:B35,"A")</f>
        <v>9</v>
      </c>
      <c r="O5" s="11">
        <f>COUNTIF(C2:C32,"A")</f>
        <v>6</v>
      </c>
      <c r="P5" s="11">
        <f>COUNTIF(D2:D32,"A")</f>
        <v>3</v>
      </c>
      <c r="Q5" s="11">
        <f>COUNTIF(E2:E32,"A")</f>
        <v>2</v>
      </c>
      <c r="R5" s="11">
        <f>COUNTIF(F2:F32,"A")</f>
        <v>5</v>
      </c>
      <c r="S5" s="11">
        <f>COUNTIF(G2:G32,"A")</f>
        <v>8</v>
      </c>
    </row>
    <row r="6" spans="1:19" ht="15.75" x14ac:dyDescent="0.3">
      <c r="A6" s="8">
        <v>43164</v>
      </c>
      <c r="B6" s="9" t="s">
        <v>7</v>
      </c>
      <c r="C6" s="9" t="s">
        <v>7</v>
      </c>
      <c r="D6" s="9" t="s">
        <v>7</v>
      </c>
      <c r="E6" s="9" t="s">
        <v>6</v>
      </c>
      <c r="F6" s="9" t="s">
        <v>8</v>
      </c>
      <c r="G6" s="9" t="s">
        <v>7</v>
      </c>
      <c r="H6" s="11"/>
      <c r="M6" s="11" t="s">
        <v>7</v>
      </c>
      <c r="N6" s="11">
        <f>COUNTIF(B2:B36,"C")</f>
        <v>9</v>
      </c>
      <c r="O6" s="11">
        <f>COUNTIF(C2:C32,"C")</f>
        <v>9</v>
      </c>
      <c r="P6" s="11">
        <f>COUNTIF(D2:D32,"C")</f>
        <v>10</v>
      </c>
      <c r="Q6" s="11">
        <f>COUNTIF(E2:E32,"C")</f>
        <v>13</v>
      </c>
      <c r="R6" s="11">
        <f>COUNTIF(F2:F32,"C")</f>
        <v>11</v>
      </c>
      <c r="S6" s="11">
        <f>COUNTIF(G2:G32,"C")</f>
        <v>11</v>
      </c>
    </row>
    <row r="7" spans="1:19" ht="15.75" x14ac:dyDescent="0.3">
      <c r="A7" s="8">
        <v>43165</v>
      </c>
      <c r="B7" s="9" t="s">
        <v>7</v>
      </c>
      <c r="C7" s="9" t="s">
        <v>7</v>
      </c>
      <c r="D7" s="9" t="s">
        <v>7</v>
      </c>
      <c r="E7" s="9" t="s">
        <v>6</v>
      </c>
      <c r="F7" s="9" t="s">
        <v>8</v>
      </c>
      <c r="G7" s="9" t="s">
        <v>7</v>
      </c>
      <c r="H7" s="11"/>
      <c r="M7" s="11" t="s">
        <v>6</v>
      </c>
      <c r="N7" s="11">
        <f>COUNTIF(B2:B37,"D")</f>
        <v>4</v>
      </c>
      <c r="O7" s="11">
        <f>COUNTIF(C2:C32,"D")</f>
        <v>6</v>
      </c>
      <c r="P7" s="11">
        <f>COUNTIF(D2:D32,"D")</f>
        <v>7</v>
      </c>
      <c r="Q7" s="11">
        <f>COUNTIF(E2:E32,"D")</f>
        <v>7</v>
      </c>
      <c r="R7" s="11">
        <f>COUNTIF(F2:F32,"D")</f>
        <v>5</v>
      </c>
      <c r="S7" s="11">
        <f>COUNTIF(G2:G32,"D")</f>
        <v>0</v>
      </c>
    </row>
    <row r="8" spans="1:19" ht="15.75" x14ac:dyDescent="0.3">
      <c r="A8" s="8">
        <v>43166</v>
      </c>
      <c r="B8" s="9" t="s">
        <v>7</v>
      </c>
      <c r="C8" s="9" t="s">
        <v>8</v>
      </c>
      <c r="D8" s="9" t="s">
        <v>7</v>
      </c>
      <c r="E8" s="9" t="s">
        <v>6</v>
      </c>
      <c r="F8" s="9" t="s">
        <v>8</v>
      </c>
      <c r="G8" s="9" t="s">
        <v>7</v>
      </c>
      <c r="H8" s="11"/>
    </row>
    <row r="9" spans="1:19" ht="15.75" x14ac:dyDescent="0.3">
      <c r="A9" s="8">
        <v>43167</v>
      </c>
      <c r="B9" s="9" t="s">
        <v>7</v>
      </c>
      <c r="C9" s="9" t="s">
        <v>7</v>
      </c>
      <c r="D9" s="9" t="s">
        <v>8</v>
      </c>
      <c r="E9" s="9" t="s">
        <v>6</v>
      </c>
      <c r="F9" s="9" t="s">
        <v>7</v>
      </c>
      <c r="G9" s="9" t="s">
        <v>7</v>
      </c>
      <c r="H9" s="11"/>
    </row>
    <row r="10" spans="1:19" ht="15.75" x14ac:dyDescent="0.3">
      <c r="A10" s="8">
        <v>43168</v>
      </c>
      <c r="B10" s="9" t="s">
        <v>7</v>
      </c>
      <c r="C10" s="9" t="s">
        <v>6</v>
      </c>
      <c r="D10" s="9" t="s">
        <v>8</v>
      </c>
      <c r="E10" s="9" t="s">
        <v>6</v>
      </c>
      <c r="F10" s="9" t="s">
        <v>7</v>
      </c>
      <c r="G10" s="9" t="s">
        <v>11</v>
      </c>
      <c r="H10" s="11"/>
    </row>
    <row r="11" spans="1:19" ht="15.75" x14ac:dyDescent="0.3">
      <c r="A11" s="12">
        <v>43169</v>
      </c>
      <c r="B11" s="13" t="s">
        <v>5</v>
      </c>
      <c r="C11" s="13" t="s">
        <v>5</v>
      </c>
      <c r="D11" s="13" t="s">
        <v>5</v>
      </c>
      <c r="E11" s="13" t="s">
        <v>5</v>
      </c>
      <c r="F11" s="13" t="s">
        <v>5</v>
      </c>
      <c r="G11" s="13" t="s">
        <v>5</v>
      </c>
      <c r="H11" s="11"/>
    </row>
    <row r="12" spans="1:19" ht="15.75" x14ac:dyDescent="0.3">
      <c r="A12" s="12">
        <v>43170</v>
      </c>
      <c r="B12" s="13" t="s">
        <v>5</v>
      </c>
      <c r="C12" s="13" t="s">
        <v>5</v>
      </c>
      <c r="D12" s="13" t="s">
        <v>5</v>
      </c>
      <c r="E12" s="13" t="s">
        <v>5</v>
      </c>
      <c r="F12" s="13" t="s">
        <v>5</v>
      </c>
      <c r="G12" s="13" t="s">
        <v>5</v>
      </c>
      <c r="H12" s="11"/>
    </row>
    <row r="13" spans="1:19" ht="15.75" x14ac:dyDescent="0.3">
      <c r="A13" s="8">
        <v>43171</v>
      </c>
      <c r="B13" s="15" t="s">
        <v>8</v>
      </c>
      <c r="C13" s="9" t="s">
        <v>6</v>
      </c>
      <c r="D13" s="9" t="s">
        <v>11</v>
      </c>
      <c r="E13" s="9" t="s">
        <v>7</v>
      </c>
      <c r="F13" s="9" t="s">
        <v>7</v>
      </c>
      <c r="G13" s="9" t="s">
        <v>8</v>
      </c>
      <c r="H13" s="11"/>
    </row>
    <row r="14" spans="1:19" ht="15.75" x14ac:dyDescent="0.3">
      <c r="A14" s="8">
        <v>43172</v>
      </c>
      <c r="B14" s="9" t="s">
        <v>8</v>
      </c>
      <c r="C14" s="9" t="s">
        <v>6</v>
      </c>
      <c r="D14" s="9" t="s">
        <v>7</v>
      </c>
      <c r="E14" s="9" t="s">
        <v>7</v>
      </c>
      <c r="F14" s="9" t="s">
        <v>6</v>
      </c>
      <c r="G14" s="9" t="s">
        <v>7</v>
      </c>
      <c r="H14" s="11"/>
    </row>
    <row r="15" spans="1:19" ht="15.75" x14ac:dyDescent="0.3">
      <c r="A15" s="8">
        <v>43173</v>
      </c>
      <c r="B15" s="9" t="s">
        <v>8</v>
      </c>
      <c r="C15" s="9" t="s">
        <v>6</v>
      </c>
      <c r="D15" s="9" t="s">
        <v>7</v>
      </c>
      <c r="E15" s="9" t="s">
        <v>7</v>
      </c>
      <c r="F15" s="9" t="s">
        <v>6</v>
      </c>
      <c r="G15" s="9" t="s">
        <v>8</v>
      </c>
      <c r="H15" s="11"/>
    </row>
    <row r="16" spans="1:19" ht="15.75" x14ac:dyDescent="0.3">
      <c r="A16" s="8">
        <v>43174</v>
      </c>
      <c r="B16" s="9" t="s">
        <v>8</v>
      </c>
      <c r="C16" s="9" t="s">
        <v>6</v>
      </c>
      <c r="D16" s="9" t="s">
        <v>7</v>
      </c>
      <c r="E16" s="9" t="s">
        <v>7</v>
      </c>
      <c r="F16" s="9" t="s">
        <v>6</v>
      </c>
      <c r="G16" s="9" t="s">
        <v>8</v>
      </c>
      <c r="H16" s="11"/>
    </row>
    <row r="17" spans="1:8" ht="15.75" x14ac:dyDescent="0.3">
      <c r="A17" s="8">
        <v>43175</v>
      </c>
      <c r="B17" s="9" t="s">
        <v>7</v>
      </c>
      <c r="C17" s="9" t="s">
        <v>7</v>
      </c>
      <c r="D17" s="9" t="s">
        <v>6</v>
      </c>
      <c r="E17" s="9" t="s">
        <v>7</v>
      </c>
      <c r="F17" s="9" t="s">
        <v>6</v>
      </c>
      <c r="G17" s="9" t="s">
        <v>8</v>
      </c>
      <c r="H17" s="11"/>
    </row>
    <row r="18" spans="1:8" ht="15.75" x14ac:dyDescent="0.3">
      <c r="A18" s="12">
        <v>43176</v>
      </c>
      <c r="B18" s="13" t="s">
        <v>5</v>
      </c>
      <c r="C18" s="13" t="s">
        <v>5</v>
      </c>
      <c r="D18" s="13" t="s">
        <v>5</v>
      </c>
      <c r="E18" s="13" t="s">
        <v>5</v>
      </c>
      <c r="F18" s="13" t="s">
        <v>5</v>
      </c>
      <c r="G18" s="13" t="s">
        <v>5</v>
      </c>
      <c r="H18" s="11"/>
    </row>
    <row r="19" spans="1:8" ht="15.75" x14ac:dyDescent="0.3">
      <c r="A19" s="12">
        <v>43177</v>
      </c>
      <c r="B19" s="13" t="s">
        <v>5</v>
      </c>
      <c r="C19" s="13" t="s">
        <v>5</v>
      </c>
      <c r="D19" s="13" t="s">
        <v>5</v>
      </c>
      <c r="E19" s="13" t="s">
        <v>5</v>
      </c>
      <c r="F19" s="13" t="s">
        <v>5</v>
      </c>
      <c r="G19" s="13" t="s">
        <v>5</v>
      </c>
      <c r="H19" s="11"/>
    </row>
    <row r="20" spans="1:8" ht="15.75" x14ac:dyDescent="0.3">
      <c r="A20" s="8">
        <v>43178</v>
      </c>
      <c r="B20" s="9" t="s">
        <v>8</v>
      </c>
      <c r="C20" s="9" t="s">
        <v>7</v>
      </c>
      <c r="D20" s="9" t="s">
        <v>6</v>
      </c>
      <c r="E20" s="9" t="s">
        <v>7</v>
      </c>
      <c r="F20" s="9" t="s">
        <v>8</v>
      </c>
      <c r="G20" s="9" t="s">
        <v>8</v>
      </c>
      <c r="H20" s="11"/>
    </row>
    <row r="21" spans="1:8" ht="15.75" x14ac:dyDescent="0.3">
      <c r="A21" s="8">
        <v>43179</v>
      </c>
      <c r="B21" s="9" t="s">
        <v>8</v>
      </c>
      <c r="C21" s="9" t="s">
        <v>7</v>
      </c>
      <c r="D21" s="9" t="s">
        <v>6</v>
      </c>
      <c r="E21" s="9" t="s">
        <v>7</v>
      </c>
      <c r="F21" s="9" t="s">
        <v>6</v>
      </c>
      <c r="G21" s="9" t="s">
        <v>8</v>
      </c>
      <c r="H21" s="11"/>
    </row>
    <row r="22" spans="1:8" ht="15.75" x14ac:dyDescent="0.3">
      <c r="A22" s="8">
        <v>43180</v>
      </c>
      <c r="B22" s="9" t="s">
        <v>8</v>
      </c>
      <c r="C22" s="9" t="s">
        <v>7</v>
      </c>
      <c r="D22" s="9" t="s">
        <v>6</v>
      </c>
      <c r="E22" s="9" t="s">
        <v>7</v>
      </c>
      <c r="F22" s="9" t="s">
        <v>7</v>
      </c>
      <c r="G22" s="9" t="s">
        <v>8</v>
      </c>
      <c r="H22" s="11"/>
    </row>
    <row r="23" spans="1:8" ht="15.75" x14ac:dyDescent="0.3">
      <c r="A23" s="8">
        <v>43181</v>
      </c>
      <c r="B23" s="9" t="s">
        <v>8</v>
      </c>
      <c r="C23" s="9" t="s">
        <v>7</v>
      </c>
      <c r="D23" s="9" t="s">
        <v>6</v>
      </c>
      <c r="E23" s="9" t="s">
        <v>7</v>
      </c>
      <c r="F23" s="9" t="s">
        <v>7</v>
      </c>
      <c r="G23" s="9" t="s">
        <v>11</v>
      </c>
      <c r="H23" s="11"/>
    </row>
    <row r="24" spans="1:8" ht="15.75" x14ac:dyDescent="0.3">
      <c r="A24" s="8">
        <v>43182</v>
      </c>
      <c r="B24" s="9" t="s">
        <v>8</v>
      </c>
      <c r="C24" s="9" t="s">
        <v>7</v>
      </c>
      <c r="D24" s="9" t="s">
        <v>6</v>
      </c>
      <c r="E24" s="9" t="s">
        <v>7</v>
      </c>
      <c r="F24" s="9" t="s">
        <v>7</v>
      </c>
      <c r="G24" s="9" t="s">
        <v>7</v>
      </c>
      <c r="H24" s="11"/>
    </row>
    <row r="25" spans="1:8" ht="15.75" x14ac:dyDescent="0.3">
      <c r="A25" s="12">
        <v>43183</v>
      </c>
      <c r="B25" s="13" t="s">
        <v>5</v>
      </c>
      <c r="C25" s="13" t="s">
        <v>5</v>
      </c>
      <c r="D25" s="13" t="s">
        <v>5</v>
      </c>
      <c r="E25" s="13" t="s">
        <v>5</v>
      </c>
      <c r="F25" s="13" t="s">
        <v>5</v>
      </c>
      <c r="G25" s="13" t="s">
        <v>5</v>
      </c>
      <c r="H25" s="11"/>
    </row>
    <row r="26" spans="1:8" ht="15.75" x14ac:dyDescent="0.3">
      <c r="A26" s="12">
        <v>43184</v>
      </c>
      <c r="B26" s="13" t="s">
        <v>5</v>
      </c>
      <c r="C26" s="13" t="s">
        <v>5</v>
      </c>
      <c r="D26" s="13" t="s">
        <v>5</v>
      </c>
      <c r="E26" s="13" t="s">
        <v>5</v>
      </c>
      <c r="F26" s="13" t="s">
        <v>5</v>
      </c>
      <c r="G26" s="13" t="s">
        <v>5</v>
      </c>
      <c r="H26" s="11"/>
    </row>
    <row r="27" spans="1:8" ht="15.75" x14ac:dyDescent="0.3">
      <c r="A27" s="8">
        <v>43185</v>
      </c>
      <c r="B27" s="9" t="s">
        <v>11</v>
      </c>
      <c r="C27" s="9" t="s">
        <v>8</v>
      </c>
      <c r="D27" s="9" t="s">
        <v>8</v>
      </c>
      <c r="E27" s="9" t="s">
        <v>6</v>
      </c>
      <c r="F27" s="9" t="s">
        <v>7</v>
      </c>
      <c r="G27" s="9" t="s">
        <v>7</v>
      </c>
      <c r="H27" s="11"/>
    </row>
    <row r="28" spans="1:8" ht="15.75" x14ac:dyDescent="0.3">
      <c r="A28" s="8">
        <v>43186</v>
      </c>
      <c r="B28" s="9" t="s">
        <v>6</v>
      </c>
      <c r="C28" s="9" t="s">
        <v>8</v>
      </c>
      <c r="D28" s="9" t="s">
        <v>7</v>
      </c>
      <c r="E28" s="9" t="s">
        <v>6</v>
      </c>
      <c r="F28" s="9" t="s">
        <v>7</v>
      </c>
      <c r="G28" s="9" t="s">
        <v>7</v>
      </c>
      <c r="H28" s="11"/>
    </row>
    <row r="29" spans="1:8" ht="15.75" x14ac:dyDescent="0.3">
      <c r="A29" s="8">
        <v>43187</v>
      </c>
      <c r="B29" s="9" t="s">
        <v>6</v>
      </c>
      <c r="C29" s="9" t="s">
        <v>8</v>
      </c>
      <c r="D29" s="9" t="s">
        <v>7</v>
      </c>
      <c r="E29" s="9" t="s">
        <v>7</v>
      </c>
      <c r="F29" s="9" t="s">
        <v>7</v>
      </c>
      <c r="G29" s="9" t="s">
        <v>7</v>
      </c>
      <c r="H29" s="11"/>
    </row>
    <row r="30" spans="1:8" ht="15.75" x14ac:dyDescent="0.3">
      <c r="A30" s="8">
        <v>43188</v>
      </c>
      <c r="B30" s="9" t="s">
        <v>6</v>
      </c>
      <c r="C30" s="9" t="s">
        <v>8</v>
      </c>
      <c r="D30" s="9" t="s">
        <v>7</v>
      </c>
      <c r="E30" s="9" t="s">
        <v>7</v>
      </c>
      <c r="F30" s="9" t="s">
        <v>7</v>
      </c>
      <c r="G30" s="9" t="s">
        <v>7</v>
      </c>
      <c r="H30" s="11"/>
    </row>
    <row r="31" spans="1:8" ht="15.75" x14ac:dyDescent="0.3">
      <c r="A31" s="8">
        <v>43189</v>
      </c>
      <c r="B31" s="9" t="s">
        <v>6</v>
      </c>
      <c r="C31" s="9" t="s">
        <v>8</v>
      </c>
      <c r="D31" s="9" t="s">
        <v>7</v>
      </c>
      <c r="E31" s="9" t="s">
        <v>8</v>
      </c>
      <c r="F31" s="9" t="s">
        <v>7</v>
      </c>
      <c r="G31" s="9" t="s">
        <v>7</v>
      </c>
      <c r="H31" s="11"/>
    </row>
    <row r="32" spans="1:8" ht="15.75" x14ac:dyDescent="0.3">
      <c r="A32" s="12">
        <v>43190</v>
      </c>
      <c r="B32" s="13" t="s">
        <v>5</v>
      </c>
      <c r="C32" s="13" t="s">
        <v>5</v>
      </c>
      <c r="D32" s="13" t="s">
        <v>5</v>
      </c>
      <c r="E32" s="13" t="s">
        <v>5</v>
      </c>
      <c r="F32" s="13" t="s">
        <v>5</v>
      </c>
      <c r="G32" s="13" t="s">
        <v>5</v>
      </c>
      <c r="H32" s="11"/>
    </row>
    <row r="33" spans="1:20" ht="15.75" x14ac:dyDescent="0.3">
      <c r="A33" s="16"/>
      <c r="B33" s="15"/>
      <c r="C33" s="15"/>
      <c r="D33" s="15"/>
      <c r="E33" s="15"/>
      <c r="F33" s="15"/>
      <c r="G33" s="15"/>
      <c r="H33" s="11"/>
    </row>
    <row r="34" spans="1:20" ht="15.75" x14ac:dyDescent="0.3">
      <c r="A34" s="12">
        <v>43191</v>
      </c>
      <c r="B34" s="13" t="s">
        <v>5</v>
      </c>
      <c r="C34" s="13" t="s">
        <v>5</v>
      </c>
      <c r="D34" s="13" t="s">
        <v>5</v>
      </c>
      <c r="E34" s="13" t="s">
        <v>5</v>
      </c>
      <c r="F34" s="13" t="s">
        <v>5</v>
      </c>
      <c r="G34" s="13" t="s">
        <v>5</v>
      </c>
      <c r="H34" s="13" t="s">
        <v>5</v>
      </c>
      <c r="M34" s="11"/>
      <c r="N34" s="6" t="s">
        <v>1</v>
      </c>
      <c r="O34" s="6" t="s">
        <v>2</v>
      </c>
      <c r="P34" s="6" t="s">
        <v>3</v>
      </c>
      <c r="Q34" s="6" t="s">
        <v>4</v>
      </c>
      <c r="R34" s="6" t="s">
        <v>9</v>
      </c>
      <c r="S34" s="6" t="s">
        <v>10</v>
      </c>
      <c r="T34" s="17" t="s">
        <v>13</v>
      </c>
    </row>
    <row r="35" spans="1:20" ht="15.75" x14ac:dyDescent="0.3">
      <c r="A35" s="16">
        <v>43192</v>
      </c>
      <c r="B35" s="9" t="s">
        <v>7</v>
      </c>
      <c r="C35" s="9" t="s">
        <v>8</v>
      </c>
      <c r="D35" s="9" t="s">
        <v>6</v>
      </c>
      <c r="E35" s="9" t="s">
        <v>7</v>
      </c>
      <c r="F35" s="9" t="s">
        <v>7</v>
      </c>
      <c r="G35" s="9" t="s">
        <v>7</v>
      </c>
      <c r="H35" s="9" t="s">
        <v>8</v>
      </c>
      <c r="M35" s="11" t="s">
        <v>12</v>
      </c>
      <c r="N35" s="11">
        <f t="shared" ref="N35:Q35" si="1">COUNTIF(B34:B63,"WO")</f>
        <v>9</v>
      </c>
      <c r="O35" s="11">
        <f t="shared" si="1"/>
        <v>9</v>
      </c>
      <c r="P35" s="11">
        <f t="shared" si="1"/>
        <v>9</v>
      </c>
      <c r="Q35" s="11">
        <f t="shared" si="1"/>
        <v>11</v>
      </c>
      <c r="R35" s="11">
        <f>COUNTIF(F34:F63,"WO")</f>
        <v>9</v>
      </c>
      <c r="S35" s="11">
        <f>COUNTIF(G34:G63,"WO")</f>
        <v>9</v>
      </c>
      <c r="T35" s="11">
        <f>COUNTIF(H34:H63,"WO")</f>
        <v>7</v>
      </c>
    </row>
    <row r="36" spans="1:20" ht="15.75" x14ac:dyDescent="0.3">
      <c r="A36" s="16">
        <v>43193</v>
      </c>
      <c r="B36" s="9" t="s">
        <v>7</v>
      </c>
      <c r="C36" s="9" t="s">
        <v>8</v>
      </c>
      <c r="D36" s="9" t="s">
        <v>6</v>
      </c>
      <c r="E36" s="18" t="s">
        <v>5</v>
      </c>
      <c r="F36" s="9" t="s">
        <v>7</v>
      </c>
      <c r="G36" s="9" t="s">
        <v>7</v>
      </c>
      <c r="H36" s="9" t="s">
        <v>8</v>
      </c>
      <c r="M36" s="11" t="s">
        <v>11</v>
      </c>
      <c r="N36" s="11">
        <f>COUNTIF(B34:B65,"EL")</f>
        <v>2</v>
      </c>
      <c r="O36" s="11">
        <f t="shared" ref="O36:Q36" si="2">COUNTIF(C34:C63,"EL")</f>
        <v>0</v>
      </c>
      <c r="P36" s="11">
        <f t="shared" si="2"/>
        <v>0</v>
      </c>
      <c r="Q36" s="11">
        <f t="shared" si="2"/>
        <v>0</v>
      </c>
      <c r="R36" s="11">
        <f>COUNTIF(F34:F63,"EL")</f>
        <v>4</v>
      </c>
      <c r="S36" s="11">
        <f>COUNTIF(G34:G63,"EL")</f>
        <v>2</v>
      </c>
      <c r="T36" s="11">
        <f>COUNTIF(H34:H63,"EL")</f>
        <v>0</v>
      </c>
    </row>
    <row r="37" spans="1:20" ht="15.75" x14ac:dyDescent="0.3">
      <c r="A37" s="16">
        <v>43194</v>
      </c>
      <c r="B37" s="9" t="s">
        <v>7</v>
      </c>
      <c r="C37" s="9" t="s">
        <v>8</v>
      </c>
      <c r="D37" s="9" t="s">
        <v>6</v>
      </c>
      <c r="E37" s="18" t="s">
        <v>5</v>
      </c>
      <c r="F37" s="9" t="s">
        <v>7</v>
      </c>
      <c r="G37" s="9" t="s">
        <v>8</v>
      </c>
      <c r="H37" s="9" t="s">
        <v>8</v>
      </c>
      <c r="M37" s="11" t="s">
        <v>8</v>
      </c>
      <c r="N37" s="11">
        <f>COUNTIF(B34:B66,"A")</f>
        <v>6</v>
      </c>
      <c r="O37" s="11">
        <f t="shared" ref="O37:Q37" si="3">COUNTIF(C34:C63,"A")</f>
        <v>7</v>
      </c>
      <c r="P37" s="11">
        <f t="shared" si="3"/>
        <v>5</v>
      </c>
      <c r="Q37" s="11">
        <f t="shared" si="3"/>
        <v>5</v>
      </c>
      <c r="R37" s="11">
        <f>COUNTIF(F34:F63,"A")</f>
        <v>7</v>
      </c>
      <c r="S37" s="11">
        <f>COUNTIF(G34:G63,"A")</f>
        <v>2</v>
      </c>
      <c r="T37" s="11">
        <f>COUNTIF(H34:H63,"A")</f>
        <v>6</v>
      </c>
    </row>
    <row r="38" spans="1:20" ht="15.75" x14ac:dyDescent="0.3">
      <c r="A38" s="16">
        <v>43195</v>
      </c>
      <c r="B38" s="9" t="s">
        <v>7</v>
      </c>
      <c r="C38" s="9" t="s">
        <v>8</v>
      </c>
      <c r="D38" s="9" t="s">
        <v>6</v>
      </c>
      <c r="E38" s="9" t="s">
        <v>7</v>
      </c>
      <c r="F38" s="9" t="s">
        <v>7</v>
      </c>
      <c r="G38" s="9" t="s">
        <v>7</v>
      </c>
      <c r="H38" s="9" t="s">
        <v>8</v>
      </c>
      <c r="M38" s="11" t="s">
        <v>7</v>
      </c>
      <c r="N38" s="11">
        <f>COUNTIF(B34:B67,"C")</f>
        <v>12</v>
      </c>
      <c r="O38" s="11">
        <f t="shared" ref="O38:Q38" si="4">COUNTIF(C34:C63,"C")</f>
        <v>9</v>
      </c>
      <c r="P38" s="11">
        <f t="shared" si="4"/>
        <v>11</v>
      </c>
      <c r="Q38" s="11">
        <f t="shared" si="4"/>
        <v>8</v>
      </c>
      <c r="R38" s="11">
        <f>COUNTIF(F34:F63,"C")</f>
        <v>5</v>
      </c>
      <c r="S38" s="11">
        <f>COUNTIF(G34:G63,"C")</f>
        <v>17</v>
      </c>
      <c r="T38" s="11">
        <f>COUNTIF(H34:H63,"C")</f>
        <v>17</v>
      </c>
    </row>
    <row r="39" spans="1:20" ht="15.75" x14ac:dyDescent="0.3">
      <c r="A39" s="16">
        <v>43196</v>
      </c>
      <c r="B39" s="9" t="s">
        <v>7</v>
      </c>
      <c r="C39" s="9" t="s">
        <v>8</v>
      </c>
      <c r="D39" s="9" t="s">
        <v>6</v>
      </c>
      <c r="E39" s="9" t="s">
        <v>7</v>
      </c>
      <c r="F39" s="9" t="s">
        <v>7</v>
      </c>
      <c r="G39" s="9" t="s">
        <v>7</v>
      </c>
      <c r="H39" s="9" t="s">
        <v>8</v>
      </c>
      <c r="M39" s="11" t="s">
        <v>6</v>
      </c>
      <c r="N39" s="11">
        <f>COUNTIF(B34:B68,"D")</f>
        <v>3</v>
      </c>
      <c r="O39" s="11">
        <f t="shared" ref="O39:Q39" si="5">COUNTIF(C34:C63,"D")</f>
        <v>5</v>
      </c>
      <c r="P39" s="11">
        <f t="shared" si="5"/>
        <v>5</v>
      </c>
      <c r="Q39" s="11">
        <f t="shared" si="5"/>
        <v>6</v>
      </c>
      <c r="R39" s="11">
        <f>COUNTIF(F34:F63,"D")</f>
        <v>5</v>
      </c>
      <c r="S39" s="11">
        <f>COUNTIF(G34:G63,"D")</f>
        <v>0</v>
      </c>
      <c r="T39" s="11">
        <f>COUNTIF(H34:H63,"D")</f>
        <v>0</v>
      </c>
    </row>
    <row r="40" spans="1:20" ht="15.75" x14ac:dyDescent="0.3">
      <c r="A40" s="12">
        <v>43197</v>
      </c>
      <c r="B40" s="13" t="s">
        <v>5</v>
      </c>
      <c r="C40" s="13" t="s">
        <v>5</v>
      </c>
      <c r="D40" s="13" t="s">
        <v>5</v>
      </c>
      <c r="E40" s="13" t="s">
        <v>5</v>
      </c>
      <c r="F40" s="13" t="s">
        <v>5</v>
      </c>
      <c r="G40" s="13" t="s">
        <v>5</v>
      </c>
      <c r="H40" s="13" t="s">
        <v>8</v>
      </c>
    </row>
    <row r="41" spans="1:20" ht="15.75" x14ac:dyDescent="0.3">
      <c r="A41" s="12">
        <v>43198</v>
      </c>
      <c r="B41" s="13" t="s">
        <v>5</v>
      </c>
      <c r="C41" s="13" t="s">
        <v>5</v>
      </c>
      <c r="D41" s="13" t="s">
        <v>5</v>
      </c>
      <c r="E41" s="13" t="s">
        <v>5</v>
      </c>
      <c r="F41" s="13" t="s">
        <v>5</v>
      </c>
      <c r="G41" s="13" t="s">
        <v>5</v>
      </c>
      <c r="H41" s="13" t="s">
        <v>5</v>
      </c>
    </row>
    <row r="42" spans="1:20" ht="15.75" x14ac:dyDescent="0.3">
      <c r="A42" s="16">
        <v>43199</v>
      </c>
      <c r="B42" s="9" t="s">
        <v>11</v>
      </c>
      <c r="C42" s="9" t="s">
        <v>6</v>
      </c>
      <c r="D42" s="9" t="s">
        <v>7</v>
      </c>
      <c r="E42" s="9" t="s">
        <v>8</v>
      </c>
      <c r="F42" s="9" t="s">
        <v>8</v>
      </c>
      <c r="G42" s="9" t="s">
        <v>7</v>
      </c>
      <c r="H42" s="9" t="s">
        <v>7</v>
      </c>
    </row>
    <row r="43" spans="1:20" ht="15.75" x14ac:dyDescent="0.3">
      <c r="A43" s="16">
        <v>43200</v>
      </c>
      <c r="B43" s="9" t="s">
        <v>6</v>
      </c>
      <c r="C43" s="9" t="s">
        <v>6</v>
      </c>
      <c r="D43" s="9" t="s">
        <v>7</v>
      </c>
      <c r="E43" s="9" t="s">
        <v>7</v>
      </c>
      <c r="F43" s="9" t="s">
        <v>8</v>
      </c>
      <c r="G43" s="9" t="s">
        <v>7</v>
      </c>
      <c r="H43" s="9" t="s">
        <v>7</v>
      </c>
    </row>
    <row r="44" spans="1:20" ht="15.75" x14ac:dyDescent="0.3">
      <c r="A44" s="16">
        <v>43201</v>
      </c>
      <c r="B44" s="9" t="s">
        <v>6</v>
      </c>
      <c r="C44" s="9" t="s">
        <v>6</v>
      </c>
      <c r="D44" s="9" t="s">
        <v>7</v>
      </c>
      <c r="E44" s="9" t="s">
        <v>7</v>
      </c>
      <c r="F44" s="9" t="s">
        <v>8</v>
      </c>
      <c r="G44" s="9" t="s">
        <v>7</v>
      </c>
      <c r="H44" s="9" t="s">
        <v>7</v>
      </c>
    </row>
    <row r="45" spans="1:20" ht="15.75" x14ac:dyDescent="0.3">
      <c r="A45" s="16">
        <v>43202</v>
      </c>
      <c r="B45" s="9" t="s">
        <v>6</v>
      </c>
      <c r="C45" s="9" t="s">
        <v>6</v>
      </c>
      <c r="D45" s="9" t="s">
        <v>7</v>
      </c>
      <c r="E45" s="9" t="s">
        <v>7</v>
      </c>
      <c r="F45" s="9" t="s">
        <v>8</v>
      </c>
      <c r="G45" s="9" t="s">
        <v>7</v>
      </c>
      <c r="H45" s="9" t="s">
        <v>7</v>
      </c>
    </row>
    <row r="46" spans="1:20" ht="15.75" x14ac:dyDescent="0.3">
      <c r="A46" s="16">
        <v>43203</v>
      </c>
      <c r="B46" s="9" t="s">
        <v>8</v>
      </c>
      <c r="C46" s="9" t="s">
        <v>7</v>
      </c>
      <c r="D46" s="9" t="s">
        <v>7</v>
      </c>
      <c r="E46" s="19" t="s">
        <v>6</v>
      </c>
      <c r="F46" s="9" t="s">
        <v>8</v>
      </c>
      <c r="G46" s="9" t="s">
        <v>11</v>
      </c>
      <c r="H46" s="9" t="s">
        <v>7</v>
      </c>
    </row>
    <row r="47" spans="1:20" ht="15.75" x14ac:dyDescent="0.3">
      <c r="A47" s="12">
        <v>43204</v>
      </c>
      <c r="B47" s="13" t="s">
        <v>5</v>
      </c>
      <c r="C47" s="13" t="s">
        <v>5</v>
      </c>
      <c r="D47" s="13" t="s">
        <v>5</v>
      </c>
      <c r="E47" s="20" t="s">
        <v>5</v>
      </c>
      <c r="F47" s="20" t="s">
        <v>5</v>
      </c>
      <c r="G47" s="13" t="s">
        <v>5</v>
      </c>
      <c r="H47" s="13" t="s">
        <v>5</v>
      </c>
    </row>
    <row r="48" spans="1:20" ht="15.75" x14ac:dyDescent="0.3">
      <c r="A48" s="12">
        <v>43205</v>
      </c>
      <c r="B48" s="13" t="s">
        <v>5</v>
      </c>
      <c r="C48" s="13" t="s">
        <v>5</v>
      </c>
      <c r="D48" s="13" t="s">
        <v>5</v>
      </c>
      <c r="E48" s="13" t="s">
        <v>5</v>
      </c>
      <c r="F48" s="13" t="s">
        <v>5</v>
      </c>
      <c r="G48" s="13" t="s">
        <v>5</v>
      </c>
      <c r="H48" s="13" t="s">
        <v>5</v>
      </c>
    </row>
    <row r="49" spans="1:8" ht="15.75" x14ac:dyDescent="0.3">
      <c r="A49" s="16">
        <v>43206</v>
      </c>
      <c r="B49" s="9" t="s">
        <v>7</v>
      </c>
      <c r="C49" s="9" t="s">
        <v>7</v>
      </c>
      <c r="D49" s="9" t="s">
        <v>8</v>
      </c>
      <c r="E49" s="9" t="s">
        <v>8</v>
      </c>
      <c r="F49" s="9" t="s">
        <v>6</v>
      </c>
      <c r="G49" s="9" t="s">
        <v>7</v>
      </c>
      <c r="H49" s="9" t="s">
        <v>7</v>
      </c>
    </row>
    <row r="50" spans="1:8" ht="15.75" x14ac:dyDescent="0.3">
      <c r="A50" s="16">
        <v>43207</v>
      </c>
      <c r="B50" s="9" t="s">
        <v>7</v>
      </c>
      <c r="C50" s="9" t="s">
        <v>7</v>
      </c>
      <c r="D50" s="9" t="s">
        <v>8</v>
      </c>
      <c r="E50" s="9" t="s">
        <v>8</v>
      </c>
      <c r="F50" s="9" t="s">
        <v>6</v>
      </c>
      <c r="G50" s="9" t="s">
        <v>7</v>
      </c>
      <c r="H50" s="9" t="s">
        <v>7</v>
      </c>
    </row>
    <row r="51" spans="1:8" ht="15.75" x14ac:dyDescent="0.3">
      <c r="A51" s="16">
        <v>43208</v>
      </c>
      <c r="B51" s="9" t="s">
        <v>7</v>
      </c>
      <c r="C51" s="9" t="s">
        <v>7</v>
      </c>
      <c r="D51" s="9" t="s">
        <v>7</v>
      </c>
      <c r="E51" s="9" t="s">
        <v>8</v>
      </c>
      <c r="F51" s="9" t="s">
        <v>6</v>
      </c>
      <c r="G51" s="9" t="s">
        <v>8</v>
      </c>
      <c r="H51" s="9" t="s">
        <v>7</v>
      </c>
    </row>
    <row r="52" spans="1:8" ht="15.75" x14ac:dyDescent="0.3">
      <c r="A52" s="16">
        <v>43209</v>
      </c>
      <c r="B52" s="9" t="s">
        <v>7</v>
      </c>
      <c r="C52" s="9" t="s">
        <v>8</v>
      </c>
      <c r="D52" s="9" t="s">
        <v>7</v>
      </c>
      <c r="E52" s="9" t="s">
        <v>8</v>
      </c>
      <c r="F52" s="9" t="s">
        <v>6</v>
      </c>
      <c r="G52" s="9" t="s">
        <v>7</v>
      </c>
      <c r="H52" s="9" t="s">
        <v>7</v>
      </c>
    </row>
    <row r="53" spans="1:8" ht="15.75" x14ac:dyDescent="0.3">
      <c r="A53" s="16">
        <v>43210</v>
      </c>
      <c r="B53" s="9" t="s">
        <v>7</v>
      </c>
      <c r="C53" s="9" t="s">
        <v>8</v>
      </c>
      <c r="D53" s="9" t="s">
        <v>8</v>
      </c>
      <c r="E53" s="9" t="s">
        <v>7</v>
      </c>
      <c r="F53" s="9" t="s">
        <v>6</v>
      </c>
      <c r="G53" s="9" t="s">
        <v>7</v>
      </c>
      <c r="H53" s="9" t="s">
        <v>7</v>
      </c>
    </row>
    <row r="54" spans="1:8" ht="15.75" x14ac:dyDescent="0.3">
      <c r="A54" s="12">
        <v>43211</v>
      </c>
      <c r="B54" s="13" t="s">
        <v>5</v>
      </c>
      <c r="C54" s="13" t="s">
        <v>5</v>
      </c>
      <c r="D54" s="13" t="s">
        <v>5</v>
      </c>
      <c r="E54" s="13" t="s">
        <v>5</v>
      </c>
      <c r="F54" s="13" t="s">
        <v>5</v>
      </c>
      <c r="G54" s="13" t="s">
        <v>5</v>
      </c>
      <c r="H54" s="13" t="s">
        <v>7</v>
      </c>
    </row>
    <row r="55" spans="1:8" ht="15.75" x14ac:dyDescent="0.3">
      <c r="A55" s="12">
        <v>43212</v>
      </c>
      <c r="B55" s="13" t="s">
        <v>5</v>
      </c>
      <c r="C55" s="13" t="s">
        <v>5</v>
      </c>
      <c r="D55" s="13" t="s">
        <v>5</v>
      </c>
      <c r="E55" s="13" t="s">
        <v>5</v>
      </c>
      <c r="F55" s="13" t="s">
        <v>5</v>
      </c>
      <c r="G55" s="13" t="s">
        <v>5</v>
      </c>
      <c r="H55" s="13" t="s">
        <v>5</v>
      </c>
    </row>
    <row r="56" spans="1:8" ht="15.75" x14ac:dyDescent="0.3">
      <c r="A56" s="16">
        <v>43213</v>
      </c>
      <c r="B56" s="9" t="s">
        <v>8</v>
      </c>
      <c r="C56" s="9" t="s">
        <v>7</v>
      </c>
      <c r="D56" s="9" t="s">
        <v>7</v>
      </c>
      <c r="E56" s="9" t="s">
        <v>6</v>
      </c>
      <c r="F56" s="9" t="s">
        <v>11</v>
      </c>
      <c r="G56" s="9" t="s">
        <v>7</v>
      </c>
      <c r="H56" s="9" t="s">
        <v>7</v>
      </c>
    </row>
    <row r="57" spans="1:8" ht="15.75" x14ac:dyDescent="0.3">
      <c r="A57" s="16">
        <v>43214</v>
      </c>
      <c r="B57" s="9" t="s">
        <v>8</v>
      </c>
      <c r="C57" s="9" t="s">
        <v>7</v>
      </c>
      <c r="D57" s="9" t="s">
        <v>7</v>
      </c>
      <c r="E57" s="9" t="s">
        <v>6</v>
      </c>
      <c r="F57" s="9" t="s">
        <v>11</v>
      </c>
      <c r="G57" s="9" t="s">
        <v>7</v>
      </c>
      <c r="H57" s="9" t="s">
        <v>7</v>
      </c>
    </row>
    <row r="58" spans="1:8" ht="15.75" x14ac:dyDescent="0.3">
      <c r="A58" s="16">
        <v>43215</v>
      </c>
      <c r="B58" s="9" t="s">
        <v>8</v>
      </c>
      <c r="C58" s="9" t="s">
        <v>7</v>
      </c>
      <c r="D58" s="9" t="s">
        <v>7</v>
      </c>
      <c r="E58" s="9" t="s">
        <v>6</v>
      </c>
      <c r="F58" s="9" t="s">
        <v>11</v>
      </c>
      <c r="G58" s="9" t="s">
        <v>7</v>
      </c>
      <c r="H58" s="9" t="s">
        <v>7</v>
      </c>
    </row>
    <row r="59" spans="1:8" ht="15.75" x14ac:dyDescent="0.3">
      <c r="A59" s="16">
        <v>43216</v>
      </c>
      <c r="B59" s="9" t="s">
        <v>8</v>
      </c>
      <c r="C59" s="9" t="s">
        <v>7</v>
      </c>
      <c r="D59" s="9" t="s">
        <v>7</v>
      </c>
      <c r="E59" s="9" t="s">
        <v>6</v>
      </c>
      <c r="F59" s="9" t="s">
        <v>11</v>
      </c>
      <c r="G59" s="9" t="s">
        <v>7</v>
      </c>
      <c r="H59" s="9" t="s">
        <v>7</v>
      </c>
    </row>
    <row r="60" spans="1:8" ht="15.75" x14ac:dyDescent="0.3">
      <c r="A60" s="16">
        <v>43217</v>
      </c>
      <c r="B60" s="9" t="s">
        <v>8</v>
      </c>
      <c r="C60" s="9" t="s">
        <v>7</v>
      </c>
      <c r="D60" s="9" t="s">
        <v>8</v>
      </c>
      <c r="E60" s="9" t="s">
        <v>6</v>
      </c>
      <c r="F60" s="9" t="s">
        <v>8</v>
      </c>
      <c r="G60" s="9" t="s">
        <v>7</v>
      </c>
      <c r="H60" s="9" t="s">
        <v>7</v>
      </c>
    </row>
    <row r="61" spans="1:8" ht="15.75" x14ac:dyDescent="0.3">
      <c r="A61" s="12">
        <v>43218</v>
      </c>
      <c r="B61" s="13" t="s">
        <v>5</v>
      </c>
      <c r="C61" s="13" t="s">
        <v>5</v>
      </c>
      <c r="D61" s="13" t="s">
        <v>5</v>
      </c>
      <c r="E61" s="13" t="s">
        <v>5</v>
      </c>
      <c r="F61" s="13" t="s">
        <v>5</v>
      </c>
      <c r="G61" s="13" t="s">
        <v>5</v>
      </c>
      <c r="H61" s="13" t="s">
        <v>5</v>
      </c>
    </row>
    <row r="62" spans="1:8" ht="15.75" x14ac:dyDescent="0.3">
      <c r="A62" s="12">
        <v>43219</v>
      </c>
      <c r="B62" s="13" t="s">
        <v>5</v>
      </c>
      <c r="C62" s="13" t="s">
        <v>5</v>
      </c>
      <c r="D62" s="13" t="s">
        <v>5</v>
      </c>
      <c r="E62" s="13" t="s">
        <v>5</v>
      </c>
      <c r="F62" s="13" t="s">
        <v>5</v>
      </c>
      <c r="G62" s="13" t="s">
        <v>5</v>
      </c>
      <c r="H62" s="13" t="s">
        <v>5</v>
      </c>
    </row>
    <row r="63" spans="1:8" ht="15.75" x14ac:dyDescent="0.3">
      <c r="A63" s="16">
        <v>43220</v>
      </c>
      <c r="B63" s="9" t="s">
        <v>11</v>
      </c>
      <c r="C63" s="9" t="s">
        <v>6</v>
      </c>
      <c r="D63" s="9" t="s">
        <v>8</v>
      </c>
      <c r="E63" s="9" t="s">
        <v>7</v>
      </c>
      <c r="F63" s="9" t="s">
        <v>8</v>
      </c>
      <c r="G63" s="9" t="s">
        <v>11</v>
      </c>
      <c r="H63" s="9" t="s">
        <v>7</v>
      </c>
    </row>
    <row r="65" spans="1:20" ht="15.75" x14ac:dyDescent="0.3">
      <c r="A65" s="12">
        <v>43221</v>
      </c>
      <c r="B65" s="13" t="s">
        <v>5</v>
      </c>
      <c r="C65" s="13" t="s">
        <v>5</v>
      </c>
      <c r="D65" s="13" t="s">
        <v>5</v>
      </c>
      <c r="E65" s="13" t="s">
        <v>5</v>
      </c>
      <c r="F65" s="13" t="s">
        <v>5</v>
      </c>
      <c r="G65" s="13" t="s">
        <v>5</v>
      </c>
      <c r="H65" s="13" t="s">
        <v>5</v>
      </c>
      <c r="I65" s="21"/>
      <c r="J65" s="21"/>
      <c r="K65" s="21"/>
      <c r="L65" s="21"/>
      <c r="M65" s="11"/>
      <c r="N65" s="6" t="s">
        <v>1</v>
      </c>
      <c r="O65" s="6" t="s">
        <v>2</v>
      </c>
      <c r="P65" s="6" t="s">
        <v>3</v>
      </c>
      <c r="Q65" s="6" t="s">
        <v>4</v>
      </c>
      <c r="R65" s="6" t="s">
        <v>9</v>
      </c>
      <c r="S65" s="6" t="s">
        <v>10</v>
      </c>
      <c r="T65" s="6" t="s">
        <v>13</v>
      </c>
    </row>
    <row r="66" spans="1:20" ht="15.75" x14ac:dyDescent="0.3">
      <c r="A66" s="8">
        <v>43222</v>
      </c>
      <c r="B66" s="9" t="s">
        <v>7</v>
      </c>
      <c r="C66" s="9" t="s">
        <v>6</v>
      </c>
      <c r="D66" s="9" t="s">
        <v>7</v>
      </c>
      <c r="E66" s="9" t="s">
        <v>7</v>
      </c>
      <c r="F66" s="9" t="s">
        <v>8</v>
      </c>
      <c r="G66" s="9" t="s">
        <v>7</v>
      </c>
      <c r="H66" s="9" t="s">
        <v>7</v>
      </c>
      <c r="I66" s="21"/>
      <c r="J66" s="21"/>
      <c r="K66" s="21"/>
      <c r="L66" s="21"/>
      <c r="M66" s="11" t="s">
        <v>12</v>
      </c>
      <c r="N66" s="11">
        <f>COUNTIF(B65:B95,"WO")</f>
        <v>9</v>
      </c>
      <c r="O66" s="11">
        <f t="shared" ref="O66:Q66" si="6">COUNTIF(C65:C95,"WO")</f>
        <v>9</v>
      </c>
      <c r="P66" s="11">
        <f>COUNTIF(D65:D95,"WO")</f>
        <v>9</v>
      </c>
      <c r="Q66" s="11">
        <f t="shared" si="6"/>
        <v>9</v>
      </c>
      <c r="R66" s="11">
        <f>COUNTIF(F65:F95,"WO")</f>
        <v>9</v>
      </c>
      <c r="S66" s="11">
        <f>COUNTIF(G65:G95,"WO")</f>
        <v>9</v>
      </c>
      <c r="T66" s="11">
        <f>COUNTIF(H65:H95,"WO")</f>
        <v>9</v>
      </c>
    </row>
    <row r="67" spans="1:20" ht="15.75" x14ac:dyDescent="0.3">
      <c r="A67" s="8">
        <v>43223</v>
      </c>
      <c r="B67" s="9" t="s">
        <v>7</v>
      </c>
      <c r="C67" s="9" t="s">
        <v>6</v>
      </c>
      <c r="D67" s="9" t="s">
        <v>14</v>
      </c>
      <c r="E67" s="9" t="s">
        <v>6</v>
      </c>
      <c r="F67" s="9" t="s">
        <v>8</v>
      </c>
      <c r="G67" s="9" t="s">
        <v>14</v>
      </c>
      <c r="H67" s="9" t="s">
        <v>14</v>
      </c>
      <c r="I67" s="21"/>
      <c r="J67" s="21"/>
      <c r="K67" s="21"/>
      <c r="L67" s="21"/>
      <c r="M67" s="11" t="s">
        <v>11</v>
      </c>
      <c r="N67" s="11">
        <f>COUNTIF(B65:B95,"EL")</f>
        <v>2</v>
      </c>
      <c r="O67" s="11">
        <f t="shared" ref="O67:Q67" si="7">COUNTIF(C65:C95,"EL")</f>
        <v>0</v>
      </c>
      <c r="P67" s="11">
        <f t="shared" si="7"/>
        <v>0</v>
      </c>
      <c r="Q67" s="11">
        <f t="shared" si="7"/>
        <v>1</v>
      </c>
      <c r="R67" s="11">
        <f>COUNTIF(F65:F95,"EL")</f>
        <v>0</v>
      </c>
      <c r="S67" s="11">
        <f>COUNTIF(G65:G95,"EL")</f>
        <v>1</v>
      </c>
      <c r="T67" s="11">
        <f>COUNTIF(H65:H95,"EL")</f>
        <v>0</v>
      </c>
    </row>
    <row r="68" spans="1:20" ht="15.75" x14ac:dyDescent="0.3">
      <c r="A68" s="8">
        <v>43224</v>
      </c>
      <c r="B68" s="9" t="s">
        <v>7</v>
      </c>
      <c r="C68" s="9" t="s">
        <v>8</v>
      </c>
      <c r="D68" s="9" t="s">
        <v>7</v>
      </c>
      <c r="E68" s="9" t="s">
        <v>6</v>
      </c>
      <c r="F68" s="9" t="s">
        <v>7</v>
      </c>
      <c r="G68" s="9" t="s">
        <v>16</v>
      </c>
      <c r="H68" s="9" t="s">
        <v>14</v>
      </c>
      <c r="I68" s="21"/>
      <c r="J68" s="21"/>
      <c r="K68" s="21"/>
      <c r="L68" s="21"/>
      <c r="M68" s="11" t="s">
        <v>8</v>
      </c>
      <c r="N68" s="11">
        <f>COUNTIF(B65:B95,"A")</f>
        <v>5</v>
      </c>
      <c r="O68" s="11">
        <f t="shared" ref="O68:Q68" si="8">COUNTIF(C65:C95,"A")</f>
        <v>8</v>
      </c>
      <c r="P68" s="11">
        <f>COUNTIF(D65:D95,"A")</f>
        <v>6</v>
      </c>
      <c r="Q68" s="11">
        <f t="shared" si="8"/>
        <v>6</v>
      </c>
      <c r="R68" s="11">
        <f>COUNTIF(F65:F95,"A")</f>
        <v>2</v>
      </c>
      <c r="S68" s="11">
        <f>COUNTIF(G65:G95,"A")</f>
        <v>1</v>
      </c>
      <c r="T68" s="11">
        <f>COUNTIF(H65:H95,"A")</f>
        <v>8</v>
      </c>
    </row>
    <row r="69" spans="1:20" ht="15.75" x14ac:dyDescent="0.3">
      <c r="A69" s="12">
        <v>43225</v>
      </c>
      <c r="B69" s="13" t="s">
        <v>5</v>
      </c>
      <c r="C69" s="13" t="s">
        <v>5</v>
      </c>
      <c r="D69" s="13" t="s">
        <v>5</v>
      </c>
      <c r="E69" s="13" t="s">
        <v>5</v>
      </c>
      <c r="F69" s="13" t="s">
        <v>5</v>
      </c>
      <c r="G69" s="13" t="s">
        <v>5</v>
      </c>
      <c r="H69" s="13" t="s">
        <v>5</v>
      </c>
      <c r="I69" s="21"/>
      <c r="J69" s="21"/>
      <c r="K69" s="21"/>
      <c r="L69" s="21"/>
      <c r="M69" s="11" t="s">
        <v>7</v>
      </c>
      <c r="N69" s="11">
        <f>COUNTIF(B65:B95,"C")</f>
        <v>11</v>
      </c>
      <c r="O69" s="11">
        <f t="shared" ref="O69:Q69" si="9">COUNTIF(C65:C95,"C")</f>
        <v>3</v>
      </c>
      <c r="P69" s="11">
        <f t="shared" si="9"/>
        <v>11</v>
      </c>
      <c r="Q69" s="11">
        <f t="shared" si="9"/>
        <v>7</v>
      </c>
      <c r="R69" s="11">
        <f>COUNTIF(F65:F95,"C")</f>
        <v>12</v>
      </c>
      <c r="S69" s="11">
        <f>COUNTIF(G65:G95,"C")</f>
        <v>14</v>
      </c>
      <c r="T69" s="11">
        <f>COUNTIF(H65:H95,"C")</f>
        <v>8</v>
      </c>
    </row>
    <row r="70" spans="1:20" ht="15.75" x14ac:dyDescent="0.3">
      <c r="A70" s="12">
        <v>43226</v>
      </c>
      <c r="B70" s="13" t="s">
        <v>5</v>
      </c>
      <c r="C70" s="13" t="s">
        <v>5</v>
      </c>
      <c r="D70" s="13" t="s">
        <v>5</v>
      </c>
      <c r="E70" s="13" t="s">
        <v>5</v>
      </c>
      <c r="F70" s="13" t="s">
        <v>5</v>
      </c>
      <c r="G70" s="13" t="s">
        <v>5</v>
      </c>
      <c r="H70" s="13" t="s">
        <v>5</v>
      </c>
      <c r="I70" s="21"/>
      <c r="J70" s="21"/>
      <c r="K70" s="21"/>
      <c r="L70" s="21"/>
      <c r="M70" s="11" t="s">
        <v>6</v>
      </c>
      <c r="N70" s="11">
        <f>COUNTIF(B65:B95,"D")</f>
        <v>4</v>
      </c>
      <c r="O70" s="11">
        <f t="shared" ref="O70:Q70" si="10">COUNTIF(C65:C95,"D")</f>
        <v>2</v>
      </c>
      <c r="P70" s="11">
        <f t="shared" si="10"/>
        <v>4</v>
      </c>
      <c r="Q70" s="11">
        <f t="shared" si="10"/>
        <v>8</v>
      </c>
      <c r="R70" s="11">
        <f>COUNTIF(F65:F95,"D")</f>
        <v>8</v>
      </c>
      <c r="S70" s="11">
        <f>COUNTIF(G65:G95,"D")</f>
        <v>0</v>
      </c>
      <c r="T70" s="11">
        <f>COUNTIF(H65:H95,"D")</f>
        <v>4</v>
      </c>
    </row>
    <row r="71" spans="1:20" ht="15.75" x14ac:dyDescent="0.3">
      <c r="A71" s="8">
        <v>43227</v>
      </c>
      <c r="B71" s="9" t="s">
        <v>8</v>
      </c>
      <c r="C71" s="9" t="s">
        <v>8</v>
      </c>
      <c r="D71" s="9" t="s">
        <v>7</v>
      </c>
      <c r="E71" s="9" t="s">
        <v>7</v>
      </c>
      <c r="F71" s="9" t="s">
        <v>6</v>
      </c>
      <c r="G71" s="9" t="s">
        <v>16</v>
      </c>
      <c r="H71" s="9" t="s">
        <v>8</v>
      </c>
      <c r="I71" s="21"/>
      <c r="J71" s="21"/>
      <c r="K71" s="21"/>
      <c r="L71" s="21"/>
      <c r="M71" s="11" t="s">
        <v>15</v>
      </c>
      <c r="N71" s="11">
        <f>COUNTIF(B65:B95,"G1")</f>
        <v>0</v>
      </c>
      <c r="O71" s="11">
        <f t="shared" ref="O71:Q71" si="11">COUNTIF(C65:C95,"G1")</f>
        <v>6</v>
      </c>
      <c r="P71" s="11">
        <f t="shared" si="11"/>
        <v>0</v>
      </c>
      <c r="Q71" s="11">
        <f t="shared" si="11"/>
        <v>0</v>
      </c>
      <c r="R71" s="11">
        <f>COUNTIF(F65:F95,"G1")</f>
        <v>0</v>
      </c>
      <c r="S71" s="11">
        <f>COUNTIF(G65:G95,"G1")</f>
        <v>0</v>
      </c>
      <c r="T71" s="11">
        <f>COUNTIF(H65:H95,"G1")</f>
        <v>0</v>
      </c>
    </row>
    <row r="72" spans="1:20" ht="15.75" x14ac:dyDescent="0.3">
      <c r="A72" s="8">
        <v>43228</v>
      </c>
      <c r="B72" s="9" t="s">
        <v>11</v>
      </c>
      <c r="C72" s="9" t="s">
        <v>8</v>
      </c>
      <c r="D72" s="9" t="s">
        <v>8</v>
      </c>
      <c r="E72" s="9" t="s">
        <v>7</v>
      </c>
      <c r="F72" s="9" t="s">
        <v>6</v>
      </c>
      <c r="G72" s="9" t="s">
        <v>16</v>
      </c>
      <c r="H72" s="9" t="s">
        <v>8</v>
      </c>
      <c r="I72" s="21"/>
      <c r="J72" s="21"/>
      <c r="K72" s="21"/>
      <c r="L72" s="21"/>
      <c r="M72" s="11" t="s">
        <v>16</v>
      </c>
      <c r="N72" s="11">
        <f>COUNTIF(B65:B95,"PL")</f>
        <v>0</v>
      </c>
      <c r="O72" s="11">
        <f t="shared" ref="O72:Q72" si="12">COUNTIF(C65:C95,"PL")</f>
        <v>0</v>
      </c>
      <c r="P72" s="11">
        <f t="shared" si="12"/>
        <v>0</v>
      </c>
      <c r="Q72" s="11">
        <f t="shared" si="12"/>
        <v>0</v>
      </c>
      <c r="R72" s="11">
        <f>COUNTIF(F65:F95,"PL")</f>
        <v>0</v>
      </c>
      <c r="S72" s="11">
        <f>COUNTIF(G65:G95,"PL")</f>
        <v>5</v>
      </c>
      <c r="T72" s="11">
        <f>COUNTIF(H65:H95,"PL")</f>
        <v>0</v>
      </c>
    </row>
    <row r="73" spans="1:20" ht="15.75" x14ac:dyDescent="0.3">
      <c r="A73" s="8">
        <v>43229</v>
      </c>
      <c r="B73" s="9" t="s">
        <v>8</v>
      </c>
      <c r="C73" s="9" t="s">
        <v>7</v>
      </c>
      <c r="D73" s="9" t="s">
        <v>7</v>
      </c>
      <c r="E73" s="9" t="s">
        <v>7</v>
      </c>
      <c r="F73" s="9" t="s">
        <v>6</v>
      </c>
      <c r="G73" s="9" t="s">
        <v>16</v>
      </c>
      <c r="H73" s="9" t="s">
        <v>8</v>
      </c>
      <c r="I73" s="21"/>
      <c r="J73" s="21"/>
      <c r="K73" s="21"/>
      <c r="L73" s="21"/>
    </row>
    <row r="74" spans="1:20" ht="15.75" x14ac:dyDescent="0.3">
      <c r="A74" s="8">
        <v>43230</v>
      </c>
      <c r="B74" s="9" t="s">
        <v>8</v>
      </c>
      <c r="C74" s="9" t="s">
        <v>7</v>
      </c>
      <c r="D74" s="9" t="s">
        <v>7</v>
      </c>
      <c r="E74" s="9" t="s">
        <v>6</v>
      </c>
      <c r="F74" s="9" t="s">
        <v>7</v>
      </c>
      <c r="G74" s="9" t="s">
        <v>16</v>
      </c>
      <c r="H74" s="9" t="s">
        <v>8</v>
      </c>
      <c r="I74" s="21"/>
      <c r="J74" s="21"/>
      <c r="K74" s="21"/>
      <c r="L74" s="21"/>
    </row>
    <row r="75" spans="1:20" ht="15.75" x14ac:dyDescent="0.3">
      <c r="A75" s="8">
        <v>43231</v>
      </c>
      <c r="B75" s="9" t="s">
        <v>8</v>
      </c>
      <c r="C75" s="9" t="s">
        <v>7</v>
      </c>
      <c r="D75" s="9" t="s">
        <v>7</v>
      </c>
      <c r="E75" s="9" t="s">
        <v>6</v>
      </c>
      <c r="F75" s="9" t="s">
        <v>7</v>
      </c>
      <c r="G75" s="9" t="s">
        <v>7</v>
      </c>
      <c r="H75" s="9" t="s">
        <v>8</v>
      </c>
      <c r="I75" s="21"/>
      <c r="J75" s="21"/>
      <c r="K75" s="21"/>
      <c r="L75" s="21"/>
    </row>
    <row r="76" spans="1:20" ht="15.75" x14ac:dyDescent="0.3">
      <c r="A76" s="12">
        <v>43232</v>
      </c>
      <c r="B76" s="13" t="s">
        <v>5</v>
      </c>
      <c r="C76" s="13" t="s">
        <v>5</v>
      </c>
      <c r="D76" s="13" t="s">
        <v>5</v>
      </c>
      <c r="E76" s="13" t="s">
        <v>5</v>
      </c>
      <c r="F76" s="13" t="s">
        <v>5</v>
      </c>
      <c r="G76" s="13" t="s">
        <v>5</v>
      </c>
      <c r="H76" s="13" t="s">
        <v>5</v>
      </c>
      <c r="I76" s="21"/>
      <c r="J76" s="21"/>
      <c r="K76" s="21"/>
      <c r="L76" s="21"/>
    </row>
    <row r="77" spans="1:20" ht="15.75" x14ac:dyDescent="0.3">
      <c r="A77" s="12">
        <v>43233</v>
      </c>
      <c r="B77" s="13" t="s">
        <v>5</v>
      </c>
      <c r="C77" s="13" t="s">
        <v>5</v>
      </c>
      <c r="D77" s="13" t="s">
        <v>5</v>
      </c>
      <c r="E77" s="13" t="s">
        <v>5</v>
      </c>
      <c r="F77" s="13" t="s">
        <v>5</v>
      </c>
      <c r="G77" s="13" t="s">
        <v>5</v>
      </c>
      <c r="H77" s="13" t="s">
        <v>5</v>
      </c>
      <c r="I77" s="21"/>
      <c r="J77" s="21"/>
      <c r="K77" s="21"/>
      <c r="L77" s="21"/>
    </row>
    <row r="78" spans="1:20" ht="15.75" x14ac:dyDescent="0.3">
      <c r="A78" s="8">
        <v>43234</v>
      </c>
      <c r="B78" s="9" t="s">
        <v>6</v>
      </c>
      <c r="C78" s="9" t="s">
        <v>8</v>
      </c>
      <c r="D78" s="9" t="s">
        <v>7</v>
      </c>
      <c r="E78" s="9" t="s">
        <v>7</v>
      </c>
      <c r="F78" s="9" t="s">
        <v>6</v>
      </c>
      <c r="G78" s="9" t="s">
        <v>7</v>
      </c>
      <c r="H78" s="9" t="s">
        <v>8</v>
      </c>
      <c r="I78" s="21"/>
      <c r="J78" s="21"/>
      <c r="K78" s="21"/>
      <c r="L78" s="21"/>
    </row>
    <row r="79" spans="1:20" ht="15.75" x14ac:dyDescent="0.3">
      <c r="A79" s="8">
        <v>43235</v>
      </c>
      <c r="B79" s="9" t="s">
        <v>6</v>
      </c>
      <c r="C79" s="9" t="s">
        <v>8</v>
      </c>
      <c r="D79" s="9" t="s">
        <v>7</v>
      </c>
      <c r="E79" s="9" t="s">
        <v>7</v>
      </c>
      <c r="F79" s="9" t="s">
        <v>6</v>
      </c>
      <c r="G79" s="9" t="s">
        <v>7</v>
      </c>
      <c r="H79" s="9" t="s">
        <v>7</v>
      </c>
      <c r="I79" s="21"/>
      <c r="J79" s="21"/>
      <c r="K79" s="21"/>
      <c r="L79" s="21"/>
    </row>
    <row r="80" spans="1:20" ht="15.75" x14ac:dyDescent="0.3">
      <c r="A80" s="8">
        <v>43236</v>
      </c>
      <c r="B80" s="9" t="s">
        <v>6</v>
      </c>
      <c r="C80" s="9" t="s">
        <v>8</v>
      </c>
      <c r="D80" s="9" t="s">
        <v>7</v>
      </c>
      <c r="E80" s="9" t="s">
        <v>7</v>
      </c>
      <c r="F80" s="9" t="s">
        <v>6</v>
      </c>
      <c r="G80" s="9" t="s">
        <v>7</v>
      </c>
      <c r="H80" s="9" t="s">
        <v>7</v>
      </c>
      <c r="I80" s="21"/>
      <c r="J80" s="21"/>
      <c r="K80" s="21"/>
      <c r="L80" s="21"/>
    </row>
    <row r="81" spans="1:12" ht="15.75" x14ac:dyDescent="0.3">
      <c r="A81" s="8">
        <v>43237</v>
      </c>
      <c r="B81" s="9" t="s">
        <v>6</v>
      </c>
      <c r="C81" s="9" t="s">
        <v>8</v>
      </c>
      <c r="D81" s="9" t="s">
        <v>7</v>
      </c>
      <c r="E81" s="9" t="s">
        <v>8</v>
      </c>
      <c r="F81" s="9" t="s">
        <v>6</v>
      </c>
      <c r="G81" s="9" t="s">
        <v>7</v>
      </c>
      <c r="H81" s="9" t="s">
        <v>7</v>
      </c>
      <c r="I81" s="21"/>
      <c r="J81" s="21"/>
      <c r="K81" s="21"/>
      <c r="L81" s="21"/>
    </row>
    <row r="82" spans="1:12" ht="15.75" x14ac:dyDescent="0.3">
      <c r="A82" s="8">
        <v>43238</v>
      </c>
      <c r="B82" s="9" t="s">
        <v>11</v>
      </c>
      <c r="C82" s="9" t="s">
        <v>8</v>
      </c>
      <c r="D82" s="9" t="s">
        <v>7</v>
      </c>
      <c r="E82" s="9" t="s">
        <v>8</v>
      </c>
      <c r="F82" s="9" t="s">
        <v>6</v>
      </c>
      <c r="G82" s="9" t="s">
        <v>11</v>
      </c>
      <c r="H82" s="9" t="s">
        <v>8</v>
      </c>
      <c r="I82" s="21"/>
      <c r="J82" s="21"/>
      <c r="K82" s="21"/>
      <c r="L82" s="21"/>
    </row>
    <row r="83" spans="1:12" ht="15.75" x14ac:dyDescent="0.3">
      <c r="A83" s="12">
        <v>43239</v>
      </c>
      <c r="B83" s="13" t="s">
        <v>5</v>
      </c>
      <c r="C83" s="13" t="s">
        <v>5</v>
      </c>
      <c r="D83" s="13" t="s">
        <v>5</v>
      </c>
      <c r="E83" s="13" t="s">
        <v>5</v>
      </c>
      <c r="F83" s="13" t="s">
        <v>5</v>
      </c>
      <c r="G83" s="13" t="s">
        <v>5</v>
      </c>
      <c r="H83" s="13" t="s">
        <v>5</v>
      </c>
      <c r="I83" s="21"/>
      <c r="J83" s="21"/>
      <c r="K83" s="21"/>
      <c r="L83" s="21"/>
    </row>
    <row r="84" spans="1:12" ht="15.75" x14ac:dyDescent="0.3">
      <c r="A84" s="12">
        <v>43240</v>
      </c>
      <c r="B84" s="13" t="s">
        <v>5</v>
      </c>
      <c r="C84" s="13" t="s">
        <v>5</v>
      </c>
      <c r="D84" s="13" t="s">
        <v>5</v>
      </c>
      <c r="E84" s="13" t="s">
        <v>5</v>
      </c>
      <c r="F84" s="13" t="s">
        <v>5</v>
      </c>
      <c r="G84" s="13" t="s">
        <v>5</v>
      </c>
      <c r="H84" s="13" t="s">
        <v>5</v>
      </c>
      <c r="I84" s="21"/>
      <c r="J84" s="21"/>
      <c r="K84" s="21"/>
      <c r="L84" s="21"/>
    </row>
    <row r="85" spans="1:12" ht="15.75" x14ac:dyDescent="0.3">
      <c r="A85" s="8">
        <v>43241</v>
      </c>
      <c r="B85" s="9" t="s">
        <v>7</v>
      </c>
      <c r="C85" s="9" t="s">
        <v>15</v>
      </c>
      <c r="D85" s="9" t="s">
        <v>8</v>
      </c>
      <c r="E85" s="9" t="s">
        <v>6</v>
      </c>
      <c r="F85" s="9" t="s">
        <v>7</v>
      </c>
      <c r="G85" s="9" t="s">
        <v>7</v>
      </c>
      <c r="H85" s="9" t="s">
        <v>7</v>
      </c>
      <c r="I85" s="21"/>
      <c r="J85" s="21"/>
      <c r="K85" s="21"/>
      <c r="L85" s="21"/>
    </row>
    <row r="86" spans="1:12" ht="15.75" x14ac:dyDescent="0.3">
      <c r="A86" s="8">
        <v>43242</v>
      </c>
      <c r="B86" s="9" t="s">
        <v>7</v>
      </c>
      <c r="C86" s="9" t="s">
        <v>15</v>
      </c>
      <c r="D86" s="9" t="s">
        <v>8</v>
      </c>
      <c r="E86" s="9" t="s">
        <v>6</v>
      </c>
      <c r="F86" s="9" t="s">
        <v>7</v>
      </c>
      <c r="G86" s="9" t="s">
        <v>7</v>
      </c>
      <c r="H86" s="9" t="s">
        <v>7</v>
      </c>
      <c r="I86" s="21"/>
      <c r="J86" s="21"/>
      <c r="K86" s="21"/>
      <c r="L86" s="21"/>
    </row>
    <row r="87" spans="1:12" ht="15.75" x14ac:dyDescent="0.3">
      <c r="A87" s="8">
        <v>43243</v>
      </c>
      <c r="B87" s="9" t="s">
        <v>7</v>
      </c>
      <c r="C87" s="9" t="s">
        <v>15</v>
      </c>
      <c r="D87" s="9" t="s">
        <v>8</v>
      </c>
      <c r="E87" s="9" t="s">
        <v>6</v>
      </c>
      <c r="F87" s="9" t="s">
        <v>7</v>
      </c>
      <c r="G87" s="9" t="s">
        <v>7</v>
      </c>
      <c r="H87" s="9" t="s">
        <v>7</v>
      </c>
      <c r="I87" s="21"/>
      <c r="J87" s="21"/>
      <c r="K87" s="21"/>
      <c r="L87" s="21"/>
    </row>
    <row r="88" spans="1:12" ht="15.75" x14ac:dyDescent="0.3">
      <c r="A88" s="8">
        <v>43244</v>
      </c>
      <c r="B88" s="9" t="s">
        <v>7</v>
      </c>
      <c r="C88" s="9" t="s">
        <v>15</v>
      </c>
      <c r="D88" s="9" t="s">
        <v>8</v>
      </c>
      <c r="E88" s="9" t="s">
        <v>6</v>
      </c>
      <c r="F88" s="9" t="s">
        <v>7</v>
      </c>
      <c r="G88" s="9" t="s">
        <v>7</v>
      </c>
      <c r="H88" s="9" t="s">
        <v>7</v>
      </c>
      <c r="I88" s="21"/>
      <c r="J88" s="21"/>
      <c r="K88" s="21"/>
      <c r="L88" s="21"/>
    </row>
    <row r="89" spans="1:12" ht="15.75" x14ac:dyDescent="0.3">
      <c r="A89" s="8">
        <v>43245</v>
      </c>
      <c r="B89" s="9" t="s">
        <v>7</v>
      </c>
      <c r="C89" s="9" t="s">
        <v>15</v>
      </c>
      <c r="D89" s="9" t="s">
        <v>8</v>
      </c>
      <c r="E89" s="9" t="s">
        <v>11</v>
      </c>
      <c r="F89" s="9" t="s">
        <v>7</v>
      </c>
      <c r="G89" s="9" t="s">
        <v>8</v>
      </c>
      <c r="H89" s="9" t="s">
        <v>8</v>
      </c>
      <c r="I89" s="21"/>
      <c r="J89" s="21"/>
      <c r="K89" s="21"/>
      <c r="L89" s="21"/>
    </row>
    <row r="90" spans="1:12" ht="15.75" x14ac:dyDescent="0.3">
      <c r="A90" s="12">
        <v>43246</v>
      </c>
      <c r="B90" s="13" t="s">
        <v>5</v>
      </c>
      <c r="C90" s="13" t="s">
        <v>5</v>
      </c>
      <c r="D90" s="13" t="s">
        <v>5</v>
      </c>
      <c r="E90" s="13" t="s">
        <v>5</v>
      </c>
      <c r="F90" s="13" t="s">
        <v>5</v>
      </c>
      <c r="G90" s="13" t="s">
        <v>5</v>
      </c>
      <c r="H90" s="13" t="s">
        <v>5</v>
      </c>
      <c r="I90" s="21"/>
      <c r="J90" s="21"/>
      <c r="K90" s="21"/>
      <c r="L90" s="21"/>
    </row>
    <row r="91" spans="1:12" ht="15.75" x14ac:dyDescent="0.3">
      <c r="A91" s="12">
        <v>43247</v>
      </c>
      <c r="B91" s="13" t="s">
        <v>5</v>
      </c>
      <c r="C91" s="13" t="s">
        <v>5</v>
      </c>
      <c r="D91" s="13" t="s">
        <v>5</v>
      </c>
      <c r="E91" s="13" t="s">
        <v>5</v>
      </c>
      <c r="F91" s="13" t="s">
        <v>5</v>
      </c>
      <c r="G91" s="13" t="s">
        <v>5</v>
      </c>
      <c r="H91" s="13" t="s">
        <v>5</v>
      </c>
      <c r="I91" s="21"/>
      <c r="J91" s="21"/>
      <c r="K91" s="21"/>
      <c r="L91" s="21"/>
    </row>
    <row r="92" spans="1:12" ht="15.75" x14ac:dyDescent="0.3">
      <c r="A92" s="8">
        <v>43248</v>
      </c>
      <c r="B92" s="9" t="s">
        <v>8</v>
      </c>
      <c r="C92" s="9" t="s">
        <v>15</v>
      </c>
      <c r="D92" s="9" t="s">
        <v>6</v>
      </c>
      <c r="E92" s="9" t="s">
        <v>8</v>
      </c>
      <c r="F92" s="9" t="s">
        <v>7</v>
      </c>
      <c r="G92" s="9" t="s">
        <v>7</v>
      </c>
      <c r="H92" s="9" t="s">
        <v>6</v>
      </c>
      <c r="I92" s="21"/>
      <c r="J92" s="21"/>
      <c r="K92" s="21"/>
      <c r="L92" s="21"/>
    </row>
    <row r="93" spans="1:12" ht="15.75" x14ac:dyDescent="0.3">
      <c r="A93" s="8">
        <v>43249</v>
      </c>
      <c r="B93" s="9" t="s">
        <v>7</v>
      </c>
      <c r="C93" s="9"/>
      <c r="D93" s="9" t="s">
        <v>6</v>
      </c>
      <c r="E93" s="9" t="s">
        <v>8</v>
      </c>
      <c r="F93" s="9" t="s">
        <v>7</v>
      </c>
      <c r="G93" s="9" t="s">
        <v>7</v>
      </c>
      <c r="H93" s="9" t="s">
        <v>6</v>
      </c>
      <c r="I93" s="21"/>
      <c r="J93" s="21"/>
      <c r="K93" s="21"/>
      <c r="L93" s="21"/>
    </row>
    <row r="94" spans="1:12" ht="15.75" x14ac:dyDescent="0.3">
      <c r="A94" s="8">
        <v>43250</v>
      </c>
      <c r="B94" s="9" t="s">
        <v>7</v>
      </c>
      <c r="C94" s="9"/>
      <c r="D94" s="9" t="s">
        <v>6</v>
      </c>
      <c r="E94" s="9" t="s">
        <v>8</v>
      </c>
      <c r="F94" s="9" t="s">
        <v>7</v>
      </c>
      <c r="G94" s="9" t="s">
        <v>7</v>
      </c>
      <c r="H94" s="9" t="s">
        <v>6</v>
      </c>
      <c r="I94" s="21"/>
      <c r="J94" s="21"/>
      <c r="K94" s="21"/>
      <c r="L94" s="21"/>
    </row>
    <row r="95" spans="1:12" ht="15.75" x14ac:dyDescent="0.3">
      <c r="A95" s="8">
        <v>43251</v>
      </c>
      <c r="B95" s="9" t="s">
        <v>7</v>
      </c>
      <c r="C95" s="9"/>
      <c r="D95" s="9" t="s">
        <v>6</v>
      </c>
      <c r="E95" s="9" t="s">
        <v>8</v>
      </c>
      <c r="F95" s="9" t="s">
        <v>7</v>
      </c>
      <c r="G95" s="9" t="s">
        <v>7</v>
      </c>
      <c r="H95" s="9" t="s">
        <v>6</v>
      </c>
      <c r="I95" s="21"/>
      <c r="J95" s="21"/>
      <c r="K95" s="21"/>
      <c r="L95" s="21"/>
    </row>
    <row r="96" spans="1:12" ht="15.75" x14ac:dyDescent="0.3">
      <c r="A96" s="22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20" ht="15.75" x14ac:dyDescent="0.3">
      <c r="A97" s="8">
        <v>43252</v>
      </c>
      <c r="B97" s="9" t="s">
        <v>7</v>
      </c>
      <c r="C97" s="9"/>
      <c r="D97" s="9" t="s">
        <v>6</v>
      </c>
      <c r="E97" s="9" t="s">
        <v>8</v>
      </c>
      <c r="F97" s="9" t="s">
        <v>7</v>
      </c>
      <c r="G97" s="9" t="s">
        <v>7</v>
      </c>
      <c r="H97" s="9" t="s">
        <v>8</v>
      </c>
      <c r="I97" s="21"/>
      <c r="J97" s="21"/>
      <c r="K97" s="21"/>
      <c r="L97" s="21"/>
      <c r="M97" s="11"/>
      <c r="N97" s="6" t="s">
        <v>1</v>
      </c>
      <c r="O97" s="6" t="s">
        <v>2</v>
      </c>
      <c r="P97" s="6" t="s">
        <v>3</v>
      </c>
      <c r="Q97" s="6" t="s">
        <v>4</v>
      </c>
      <c r="R97" s="6" t="s">
        <v>9</v>
      </c>
      <c r="S97" s="6" t="s">
        <v>10</v>
      </c>
      <c r="T97" s="6" t="s">
        <v>13</v>
      </c>
    </row>
    <row r="98" spans="1:20" ht="15.75" x14ac:dyDescent="0.3">
      <c r="A98" s="12">
        <v>43253</v>
      </c>
      <c r="B98" s="13" t="s">
        <v>5</v>
      </c>
      <c r="C98" s="13"/>
      <c r="D98" s="13" t="s">
        <v>5</v>
      </c>
      <c r="E98" s="13" t="s">
        <v>5</v>
      </c>
      <c r="F98" s="13" t="s">
        <v>5</v>
      </c>
      <c r="G98" s="13" t="s">
        <v>5</v>
      </c>
      <c r="H98" s="13" t="s">
        <v>5</v>
      </c>
      <c r="I98" s="21"/>
      <c r="J98" s="21"/>
      <c r="K98" s="21"/>
      <c r="L98" s="21"/>
      <c r="M98" s="11" t="s">
        <v>12</v>
      </c>
      <c r="N98" s="11">
        <f>COUNTIF(B97:B126,"WO")</f>
        <v>9</v>
      </c>
      <c r="O98" s="11">
        <f t="shared" ref="O98:Q98" si="13">COUNTIF(C97:C126,"WO")</f>
        <v>0</v>
      </c>
      <c r="P98" s="11">
        <f t="shared" si="13"/>
        <v>9</v>
      </c>
      <c r="Q98" s="11">
        <f t="shared" si="13"/>
        <v>9</v>
      </c>
      <c r="R98" s="11">
        <f>COUNTIF(F97:F126,"WO")</f>
        <v>9</v>
      </c>
      <c r="S98" s="11">
        <f>COUNTIF(G97:G126,"WO")</f>
        <v>9</v>
      </c>
      <c r="T98" s="11">
        <f>COUNTIF(H97:H126,"WO")</f>
        <v>9</v>
      </c>
    </row>
    <row r="99" spans="1:20" ht="15.75" x14ac:dyDescent="0.3">
      <c r="A99" s="12">
        <v>43254</v>
      </c>
      <c r="B99" s="13" t="s">
        <v>5</v>
      </c>
      <c r="C99" s="13"/>
      <c r="D99" s="13" t="s">
        <v>5</v>
      </c>
      <c r="E99" s="13" t="s">
        <v>5</v>
      </c>
      <c r="F99" s="13" t="s">
        <v>5</v>
      </c>
      <c r="G99" s="13" t="s">
        <v>5</v>
      </c>
      <c r="H99" s="13" t="s">
        <v>5</v>
      </c>
      <c r="I99" s="21"/>
      <c r="J99" s="21"/>
      <c r="K99" s="21"/>
      <c r="L99" s="21"/>
      <c r="M99" s="11" t="s">
        <v>11</v>
      </c>
      <c r="N99" s="11">
        <f>COUNTIF(B97:B126,"EL")</f>
        <v>1</v>
      </c>
      <c r="O99" s="11">
        <f t="shared" ref="O99:Q99" si="14">COUNTIF(C97:C126,"EL")</f>
        <v>0</v>
      </c>
      <c r="P99" s="11">
        <f t="shared" si="14"/>
        <v>0</v>
      </c>
      <c r="Q99" s="11">
        <f t="shared" si="14"/>
        <v>0</v>
      </c>
      <c r="R99" s="11">
        <f>COUNTIF(F97:F126,"EL")</f>
        <v>0</v>
      </c>
      <c r="S99" s="11">
        <f>COUNTIF(G97:G126,"EL")</f>
        <v>0</v>
      </c>
      <c r="T99" s="11">
        <f>COUNTIF(H97:H126,"EL")</f>
        <v>1</v>
      </c>
    </row>
    <row r="100" spans="1:20" ht="15.75" x14ac:dyDescent="0.3">
      <c r="A100" s="8">
        <v>43255</v>
      </c>
      <c r="B100" s="9" t="s">
        <v>8</v>
      </c>
      <c r="C100" s="9"/>
      <c r="D100" s="9" t="s">
        <v>8</v>
      </c>
      <c r="E100" s="9" t="s">
        <v>7</v>
      </c>
      <c r="F100" s="9" t="s">
        <v>6</v>
      </c>
      <c r="G100" s="9" t="s">
        <v>7</v>
      </c>
      <c r="H100" s="9" t="s">
        <v>7</v>
      </c>
      <c r="I100" s="21"/>
      <c r="J100" s="21"/>
      <c r="K100" s="21"/>
      <c r="L100" s="21"/>
      <c r="M100" s="11" t="s">
        <v>8</v>
      </c>
      <c r="N100" s="11">
        <f>COUNTIF(B97:B126,"A")</f>
        <v>6</v>
      </c>
      <c r="O100" s="11">
        <f t="shared" ref="O100:Q100" si="15">COUNTIF(C97:C126,"A")</f>
        <v>0</v>
      </c>
      <c r="P100" s="11">
        <f t="shared" si="15"/>
        <v>5</v>
      </c>
      <c r="Q100" s="11">
        <f t="shared" si="15"/>
        <v>6</v>
      </c>
      <c r="R100" s="11">
        <f>COUNTIF(F97:F126,"A")</f>
        <v>6</v>
      </c>
      <c r="S100" s="11">
        <f>COUNTIF(G97:G126,"A")</f>
        <v>2</v>
      </c>
      <c r="T100" s="11">
        <f>COUNTIF(H97:H126,"A")</f>
        <v>8</v>
      </c>
    </row>
    <row r="101" spans="1:20" ht="15.75" x14ac:dyDescent="0.3">
      <c r="A101" s="8">
        <v>43256</v>
      </c>
      <c r="B101" s="9" t="s">
        <v>7</v>
      </c>
      <c r="C101" s="9"/>
      <c r="D101" s="9" t="s">
        <v>8</v>
      </c>
      <c r="E101" s="9" t="s">
        <v>7</v>
      </c>
      <c r="F101" s="9" t="s">
        <v>6</v>
      </c>
      <c r="G101" s="9" t="s">
        <v>7</v>
      </c>
      <c r="H101" s="9" t="s">
        <v>7</v>
      </c>
      <c r="I101" s="21"/>
      <c r="J101" s="21"/>
      <c r="K101" s="21"/>
      <c r="L101" s="21"/>
      <c r="M101" s="11" t="s">
        <v>7</v>
      </c>
      <c r="N101" s="11">
        <f>COUNTIF(B97:B126,"C")</f>
        <v>11</v>
      </c>
      <c r="O101" s="11">
        <f t="shared" ref="O101:Q101" si="16">COUNTIF(C97:C126,"C")</f>
        <v>0</v>
      </c>
      <c r="P101" s="11">
        <f t="shared" si="16"/>
        <v>10</v>
      </c>
      <c r="Q101" s="11">
        <f t="shared" si="16"/>
        <v>7</v>
      </c>
      <c r="R101" s="11">
        <f>COUNTIF(F97:F126,"C")</f>
        <v>8</v>
      </c>
      <c r="S101" s="11">
        <f>COUNTIF(G97:G126,"C")</f>
        <v>19</v>
      </c>
      <c r="T101" s="11">
        <f>COUNTIF(H97:H126,"C")</f>
        <v>8</v>
      </c>
    </row>
    <row r="102" spans="1:20" ht="15.75" x14ac:dyDescent="0.3">
      <c r="A102" s="8">
        <v>43257</v>
      </c>
      <c r="B102" s="9" t="s">
        <v>7</v>
      </c>
      <c r="C102" s="9"/>
      <c r="D102" s="9" t="s">
        <v>8</v>
      </c>
      <c r="E102" s="9" t="s">
        <v>6</v>
      </c>
      <c r="F102" s="9" t="s">
        <v>7</v>
      </c>
      <c r="G102" s="9" t="s">
        <v>7</v>
      </c>
      <c r="H102" s="9" t="s">
        <v>7</v>
      </c>
      <c r="I102" s="21"/>
      <c r="J102" s="21"/>
      <c r="K102" s="21"/>
      <c r="L102" s="21"/>
      <c r="M102" s="11" t="s">
        <v>6</v>
      </c>
      <c r="N102" s="11">
        <f>COUNTIF(B97:B126,"D")</f>
        <v>3</v>
      </c>
      <c r="O102" s="11">
        <f t="shared" ref="O102:Q102" si="17">COUNTIF(C97:C126,"D")</f>
        <v>0</v>
      </c>
      <c r="P102" s="11">
        <f t="shared" si="17"/>
        <v>6</v>
      </c>
      <c r="Q102" s="11">
        <f t="shared" si="17"/>
        <v>8</v>
      </c>
      <c r="R102" s="11">
        <f>COUNTIF(F97:F126,"D")</f>
        <v>7</v>
      </c>
      <c r="S102" s="11">
        <f>COUNTIF(G97:G126,"D")</f>
        <v>0</v>
      </c>
      <c r="T102" s="11">
        <f>COUNTIF(H97:H126,"D")</f>
        <v>4</v>
      </c>
    </row>
    <row r="103" spans="1:20" ht="15.75" x14ac:dyDescent="0.3">
      <c r="A103" s="8">
        <v>43258</v>
      </c>
      <c r="B103" s="9" t="s">
        <v>7</v>
      </c>
      <c r="C103" s="9"/>
      <c r="D103" s="9" t="s">
        <v>8</v>
      </c>
      <c r="E103" s="9" t="s">
        <v>6</v>
      </c>
      <c r="F103" s="9" t="s">
        <v>8</v>
      </c>
      <c r="G103" s="9" t="s">
        <v>7</v>
      </c>
      <c r="H103" s="9" t="s">
        <v>7</v>
      </c>
      <c r="I103" s="21"/>
      <c r="J103" s="21"/>
      <c r="K103" s="21"/>
      <c r="L103" s="21"/>
    </row>
    <row r="104" spans="1:20" ht="15.75" x14ac:dyDescent="0.3">
      <c r="A104" s="8">
        <v>43259</v>
      </c>
      <c r="B104" s="9" t="s">
        <v>7</v>
      </c>
      <c r="C104" s="9"/>
      <c r="D104" s="9" t="s">
        <v>8</v>
      </c>
      <c r="E104" s="9" t="s">
        <v>6</v>
      </c>
      <c r="F104" s="9" t="s">
        <v>8</v>
      </c>
      <c r="G104" s="9" t="s">
        <v>7</v>
      </c>
      <c r="H104" s="9" t="s">
        <v>8</v>
      </c>
      <c r="I104" s="21"/>
      <c r="J104" s="21"/>
      <c r="K104" s="21"/>
      <c r="L104" s="21"/>
    </row>
    <row r="105" spans="1:20" ht="15.75" x14ac:dyDescent="0.3">
      <c r="A105" s="12">
        <v>43260</v>
      </c>
      <c r="B105" s="13" t="s">
        <v>5</v>
      </c>
      <c r="C105" s="13"/>
      <c r="D105" s="13" t="s">
        <v>5</v>
      </c>
      <c r="E105" s="13" t="s">
        <v>5</v>
      </c>
      <c r="F105" s="13" t="s">
        <v>5</v>
      </c>
      <c r="G105" s="13" t="s">
        <v>5</v>
      </c>
      <c r="H105" s="13" t="s">
        <v>5</v>
      </c>
    </row>
    <row r="106" spans="1:20" ht="15.75" x14ac:dyDescent="0.3">
      <c r="A106" s="12">
        <v>43261</v>
      </c>
      <c r="B106" s="13" t="s">
        <v>5</v>
      </c>
      <c r="C106" s="13"/>
      <c r="D106" s="13" t="s">
        <v>5</v>
      </c>
      <c r="E106" s="13" t="s">
        <v>5</v>
      </c>
      <c r="F106" s="13" t="s">
        <v>5</v>
      </c>
      <c r="G106" s="13" t="s">
        <v>5</v>
      </c>
      <c r="H106" s="13" t="s">
        <v>5</v>
      </c>
    </row>
    <row r="107" spans="1:20" ht="15.75" x14ac:dyDescent="0.3">
      <c r="A107" s="8">
        <v>43262</v>
      </c>
      <c r="B107" s="9" t="s">
        <v>8</v>
      </c>
      <c r="C107" s="9"/>
      <c r="D107" s="9" t="s">
        <v>7</v>
      </c>
      <c r="E107" s="9" t="s">
        <v>6</v>
      </c>
      <c r="F107" s="9" t="s">
        <v>8</v>
      </c>
      <c r="G107" s="9" t="s">
        <v>7</v>
      </c>
      <c r="H107" s="9" t="s">
        <v>7</v>
      </c>
    </row>
    <row r="108" spans="1:20" ht="15.75" x14ac:dyDescent="0.3">
      <c r="A108" s="8">
        <v>43263</v>
      </c>
      <c r="B108" s="9" t="s">
        <v>8</v>
      </c>
      <c r="C108" s="9"/>
      <c r="D108" s="9" t="s">
        <v>7</v>
      </c>
      <c r="E108" s="9" t="s">
        <v>6</v>
      </c>
      <c r="F108" s="9" t="s">
        <v>7</v>
      </c>
      <c r="G108" s="9" t="s">
        <v>7</v>
      </c>
      <c r="H108" s="9" t="s">
        <v>7</v>
      </c>
    </row>
    <row r="109" spans="1:20" ht="15.75" x14ac:dyDescent="0.3">
      <c r="A109" s="8">
        <v>43264</v>
      </c>
      <c r="B109" s="9" t="s">
        <v>8</v>
      </c>
      <c r="C109" s="9"/>
      <c r="D109" s="9" t="s">
        <v>7</v>
      </c>
      <c r="E109" s="9" t="s">
        <v>6</v>
      </c>
      <c r="F109" s="9" t="s">
        <v>7</v>
      </c>
      <c r="G109" s="9" t="s">
        <v>7</v>
      </c>
      <c r="H109" s="9" t="s">
        <v>6</v>
      </c>
    </row>
    <row r="110" spans="1:20" ht="15.75" x14ac:dyDescent="0.3">
      <c r="A110" s="8">
        <v>43265</v>
      </c>
      <c r="B110" s="9" t="s">
        <v>8</v>
      </c>
      <c r="C110" s="9"/>
      <c r="D110" s="9" t="s">
        <v>7</v>
      </c>
      <c r="E110" s="9" t="s">
        <v>6</v>
      </c>
      <c r="F110" s="9" t="s">
        <v>7</v>
      </c>
      <c r="G110" s="9" t="s">
        <v>8</v>
      </c>
      <c r="H110" s="9" t="s">
        <v>6</v>
      </c>
    </row>
    <row r="111" spans="1:20" ht="15.75" x14ac:dyDescent="0.3">
      <c r="A111" s="8">
        <v>43266</v>
      </c>
      <c r="B111" s="9" t="s">
        <v>8</v>
      </c>
      <c r="C111" s="9"/>
      <c r="D111" s="9" t="s">
        <v>7</v>
      </c>
      <c r="E111" s="9" t="s">
        <v>6</v>
      </c>
      <c r="F111" s="9" t="s">
        <v>7</v>
      </c>
      <c r="G111" s="9" t="s">
        <v>8</v>
      </c>
      <c r="H111" s="9" t="s">
        <v>6</v>
      </c>
    </row>
    <row r="112" spans="1:20" ht="15.75" x14ac:dyDescent="0.3">
      <c r="A112" s="12">
        <v>43267</v>
      </c>
      <c r="B112" s="13" t="s">
        <v>5</v>
      </c>
      <c r="C112" s="13"/>
      <c r="D112" s="13" t="s">
        <v>5</v>
      </c>
      <c r="E112" s="13" t="s">
        <v>5</v>
      </c>
      <c r="F112" s="13" t="s">
        <v>5</v>
      </c>
      <c r="G112" s="13" t="s">
        <v>5</v>
      </c>
      <c r="H112" s="13" t="s">
        <v>5</v>
      </c>
    </row>
    <row r="113" spans="1:20" ht="15.75" x14ac:dyDescent="0.3">
      <c r="A113" s="12">
        <v>43268</v>
      </c>
      <c r="B113" s="13" t="s">
        <v>5</v>
      </c>
      <c r="C113" s="13"/>
      <c r="D113" s="13" t="s">
        <v>5</v>
      </c>
      <c r="E113" s="13" t="s">
        <v>5</v>
      </c>
      <c r="F113" s="13" t="s">
        <v>5</v>
      </c>
      <c r="G113" s="13" t="s">
        <v>5</v>
      </c>
      <c r="H113" s="13" t="s">
        <v>5</v>
      </c>
    </row>
    <row r="114" spans="1:20" ht="15.75" x14ac:dyDescent="0.3">
      <c r="A114" s="8">
        <v>43269</v>
      </c>
      <c r="B114" s="15" t="s">
        <v>7</v>
      </c>
      <c r="C114" s="15"/>
      <c r="D114" s="15" t="s">
        <v>7</v>
      </c>
      <c r="E114" s="15" t="s">
        <v>8</v>
      </c>
      <c r="F114" s="15" t="s">
        <v>6</v>
      </c>
      <c r="G114" s="15" t="s">
        <v>7</v>
      </c>
      <c r="H114" s="15" t="s">
        <v>6</v>
      </c>
    </row>
    <row r="115" spans="1:20" ht="15.75" x14ac:dyDescent="0.3">
      <c r="A115" s="8">
        <v>43270</v>
      </c>
      <c r="B115" s="9" t="s">
        <v>7</v>
      </c>
      <c r="C115" s="9"/>
      <c r="D115" s="9" t="s">
        <v>7</v>
      </c>
      <c r="E115" s="9" t="s">
        <v>8</v>
      </c>
      <c r="F115" s="9" t="s">
        <v>6</v>
      </c>
      <c r="G115" s="9" t="s">
        <v>7</v>
      </c>
      <c r="H115" s="9" t="s">
        <v>11</v>
      </c>
    </row>
    <row r="116" spans="1:20" ht="15.75" x14ac:dyDescent="0.3">
      <c r="A116" s="8">
        <v>43271</v>
      </c>
      <c r="B116" s="9" t="s">
        <v>7</v>
      </c>
      <c r="C116" s="9"/>
      <c r="D116" s="9" t="s">
        <v>7</v>
      </c>
      <c r="E116" s="9" t="s">
        <v>8</v>
      </c>
      <c r="F116" s="9" t="s">
        <v>6</v>
      </c>
      <c r="G116" s="9" t="s">
        <v>7</v>
      </c>
      <c r="H116" s="9" t="s">
        <v>8</v>
      </c>
    </row>
    <row r="117" spans="1:20" ht="15.75" x14ac:dyDescent="0.3">
      <c r="A117" s="8">
        <v>43272</v>
      </c>
      <c r="B117" s="9" t="s">
        <v>7</v>
      </c>
      <c r="C117" s="9"/>
      <c r="D117" s="9" t="s">
        <v>7</v>
      </c>
      <c r="E117" s="9" t="s">
        <v>8</v>
      </c>
      <c r="F117" s="9" t="s">
        <v>6</v>
      </c>
      <c r="G117" s="9" t="s">
        <v>7</v>
      </c>
      <c r="H117" s="9" t="s">
        <v>8</v>
      </c>
    </row>
    <row r="118" spans="1:20" ht="15.75" x14ac:dyDescent="0.3">
      <c r="A118" s="8">
        <v>43273</v>
      </c>
      <c r="B118" s="9" t="s">
        <v>7</v>
      </c>
      <c r="C118" s="9"/>
      <c r="D118" s="9" t="s">
        <v>7</v>
      </c>
      <c r="E118" s="9" t="s">
        <v>8</v>
      </c>
      <c r="F118" s="9" t="s">
        <v>6</v>
      </c>
      <c r="G118" s="9" t="s">
        <v>7</v>
      </c>
      <c r="H118" s="9" t="s">
        <v>8</v>
      </c>
    </row>
    <row r="119" spans="1:20" ht="15.75" x14ac:dyDescent="0.3">
      <c r="A119" s="12">
        <v>43274</v>
      </c>
      <c r="B119" s="13" t="s">
        <v>5</v>
      </c>
      <c r="C119" s="13"/>
      <c r="D119" s="13" t="s">
        <v>5</v>
      </c>
      <c r="E119" s="13" t="s">
        <v>5</v>
      </c>
      <c r="F119" s="13" t="s">
        <v>5</v>
      </c>
      <c r="G119" s="13" t="s">
        <v>5</v>
      </c>
      <c r="H119" s="13" t="s">
        <v>5</v>
      </c>
    </row>
    <row r="120" spans="1:20" ht="15.75" x14ac:dyDescent="0.3">
      <c r="A120" s="12">
        <v>43275</v>
      </c>
      <c r="B120" s="13" t="s">
        <v>5</v>
      </c>
      <c r="C120" s="13"/>
      <c r="D120" s="13" t="s">
        <v>5</v>
      </c>
      <c r="E120" s="13" t="s">
        <v>5</v>
      </c>
      <c r="F120" s="13" t="s">
        <v>5</v>
      </c>
      <c r="G120" s="13" t="s">
        <v>5</v>
      </c>
      <c r="H120" s="13" t="s">
        <v>5</v>
      </c>
    </row>
    <row r="121" spans="1:20" ht="15.75" x14ac:dyDescent="0.3">
      <c r="A121" s="8">
        <v>43276</v>
      </c>
      <c r="B121" s="9" t="s">
        <v>7</v>
      </c>
      <c r="C121" s="9"/>
      <c r="D121" s="9" t="s">
        <v>6</v>
      </c>
      <c r="E121" s="9" t="s">
        <v>7</v>
      </c>
      <c r="F121" s="9" t="s">
        <v>7</v>
      </c>
      <c r="G121" s="9" t="s">
        <v>7</v>
      </c>
      <c r="H121" s="9" t="s">
        <v>8</v>
      </c>
    </row>
    <row r="122" spans="1:20" ht="15.75" x14ac:dyDescent="0.3">
      <c r="A122" s="8">
        <v>43277</v>
      </c>
      <c r="B122" s="9" t="s">
        <v>6</v>
      </c>
      <c r="C122" s="9"/>
      <c r="D122" s="9" t="s">
        <v>6</v>
      </c>
      <c r="E122" s="9" t="s">
        <v>7</v>
      </c>
      <c r="F122" s="9" t="s">
        <v>7</v>
      </c>
      <c r="G122" s="9" t="s">
        <v>7</v>
      </c>
      <c r="H122" s="9" t="s">
        <v>8</v>
      </c>
    </row>
    <row r="123" spans="1:20" ht="15.75" x14ac:dyDescent="0.3">
      <c r="A123" s="8">
        <v>43278</v>
      </c>
      <c r="B123" s="9" t="s">
        <v>6</v>
      </c>
      <c r="C123" s="9"/>
      <c r="D123" s="9" t="s">
        <v>6</v>
      </c>
      <c r="E123" s="9" t="s">
        <v>7</v>
      </c>
      <c r="F123" s="9" t="s">
        <v>8</v>
      </c>
      <c r="G123" s="9" t="s">
        <v>7</v>
      </c>
      <c r="H123" s="9" t="s">
        <v>8</v>
      </c>
    </row>
    <row r="124" spans="1:20" ht="15.75" x14ac:dyDescent="0.3">
      <c r="A124" s="8">
        <v>43279</v>
      </c>
      <c r="B124" s="9" t="s">
        <v>6</v>
      </c>
      <c r="C124" s="9"/>
      <c r="D124" s="9" t="s">
        <v>6</v>
      </c>
      <c r="E124" s="9" t="s">
        <v>7</v>
      </c>
      <c r="F124" s="9" t="s">
        <v>8</v>
      </c>
      <c r="G124" s="9" t="s">
        <v>7</v>
      </c>
      <c r="H124" s="9" t="s">
        <v>7</v>
      </c>
    </row>
    <row r="125" spans="1:20" ht="15.75" x14ac:dyDescent="0.3">
      <c r="A125" s="8">
        <v>43280</v>
      </c>
      <c r="B125" s="9" t="s">
        <v>11</v>
      </c>
      <c r="C125" s="9"/>
      <c r="D125" s="9" t="s">
        <v>6</v>
      </c>
      <c r="E125" s="9" t="s">
        <v>7</v>
      </c>
      <c r="F125" s="9" t="s">
        <v>8</v>
      </c>
      <c r="G125" s="9" t="s">
        <v>7</v>
      </c>
      <c r="H125" s="9" t="s">
        <v>7</v>
      </c>
    </row>
    <row r="126" spans="1:20" ht="15.75" x14ac:dyDescent="0.3">
      <c r="A126" s="12">
        <v>43281</v>
      </c>
      <c r="B126" s="13" t="s">
        <v>5</v>
      </c>
      <c r="C126" s="13"/>
      <c r="D126" s="13" t="s">
        <v>5</v>
      </c>
      <c r="E126" s="13" t="s">
        <v>5</v>
      </c>
      <c r="F126" s="13" t="s">
        <v>5</v>
      </c>
      <c r="G126" s="13" t="s">
        <v>5</v>
      </c>
      <c r="H126" s="13" t="s">
        <v>5</v>
      </c>
    </row>
    <row r="127" spans="1:20" ht="15.75" x14ac:dyDescent="0.3">
      <c r="A127" s="22"/>
      <c r="B127" s="21"/>
      <c r="C127" s="21"/>
      <c r="D127" s="21"/>
      <c r="E127" s="21"/>
      <c r="F127" s="21"/>
      <c r="G127" s="21"/>
      <c r="H127" s="21"/>
    </row>
    <row r="128" spans="1:20" ht="15.75" x14ac:dyDescent="0.3">
      <c r="A128" s="12">
        <v>43282</v>
      </c>
      <c r="B128" s="1" t="s">
        <v>5</v>
      </c>
      <c r="C128" s="2"/>
      <c r="D128" s="1" t="s">
        <v>5</v>
      </c>
      <c r="E128" s="1" t="s">
        <v>5</v>
      </c>
      <c r="F128" s="1" t="s">
        <v>5</v>
      </c>
      <c r="G128" s="1" t="s">
        <v>5</v>
      </c>
      <c r="H128" s="1" t="s">
        <v>5</v>
      </c>
      <c r="M128" s="11"/>
      <c r="N128" s="6" t="s">
        <v>1</v>
      </c>
      <c r="O128" s="6" t="s">
        <v>2</v>
      </c>
      <c r="P128" s="6" t="s">
        <v>3</v>
      </c>
      <c r="Q128" s="6" t="s">
        <v>4</v>
      </c>
      <c r="R128" s="6" t="s">
        <v>9</v>
      </c>
      <c r="S128" s="6" t="s">
        <v>10</v>
      </c>
      <c r="T128" s="6" t="s">
        <v>13</v>
      </c>
    </row>
    <row r="129" spans="1:20" ht="15.75" x14ac:dyDescent="0.3">
      <c r="A129" s="8">
        <v>43283</v>
      </c>
      <c r="B129" s="4" t="s">
        <v>7</v>
      </c>
      <c r="C129" s="3"/>
      <c r="D129" s="4" t="s">
        <v>7</v>
      </c>
      <c r="E129" s="4" t="s">
        <v>11</v>
      </c>
      <c r="F129" s="4" t="s">
        <v>7</v>
      </c>
      <c r="G129" s="4" t="s">
        <v>8</v>
      </c>
      <c r="H129" s="4" t="s">
        <v>7</v>
      </c>
      <c r="M129" s="11" t="s">
        <v>12</v>
      </c>
      <c r="N129" s="11">
        <f>COUNTIF(B128:B158,"WO")</f>
        <v>9</v>
      </c>
      <c r="O129" s="11">
        <f t="shared" ref="O129:Q129" si="18">COUNTIF(C128:C158,"WO")</f>
        <v>0</v>
      </c>
      <c r="P129" s="11">
        <f t="shared" si="18"/>
        <v>9</v>
      </c>
      <c r="Q129" s="11">
        <f t="shared" si="18"/>
        <v>9</v>
      </c>
      <c r="R129" s="11">
        <f>COUNTIF(F128:F158,"WO")</f>
        <v>9</v>
      </c>
      <c r="S129" s="11">
        <f>COUNTIF(G128:G158,"WO")</f>
        <v>9</v>
      </c>
      <c r="T129" s="11">
        <f>COUNTIF(H128:H158,"WO")</f>
        <v>9</v>
      </c>
    </row>
    <row r="130" spans="1:20" ht="15.75" x14ac:dyDescent="0.3">
      <c r="A130" s="8">
        <v>43284</v>
      </c>
      <c r="B130" s="4" t="s">
        <v>7</v>
      </c>
      <c r="C130" s="3"/>
      <c r="D130" s="4" t="s">
        <v>8</v>
      </c>
      <c r="E130" s="4" t="s">
        <v>11</v>
      </c>
      <c r="F130" s="4" t="s">
        <v>7</v>
      </c>
      <c r="G130" s="4" t="s">
        <v>7</v>
      </c>
      <c r="H130" s="4" t="s">
        <v>6</v>
      </c>
      <c r="M130" s="11" t="s">
        <v>11</v>
      </c>
      <c r="N130" s="11">
        <f>COUNTIF(B128:B158,"EL")</f>
        <v>1</v>
      </c>
      <c r="O130" s="11">
        <f t="shared" ref="O130:Q130" si="19">COUNTIF(C128:C158,"EL")</f>
        <v>0</v>
      </c>
      <c r="P130" s="11">
        <f t="shared" si="19"/>
        <v>0</v>
      </c>
      <c r="Q130" s="11">
        <f t="shared" si="19"/>
        <v>2</v>
      </c>
      <c r="R130" s="11">
        <f>COUNTIF(F128:F158,"EL")</f>
        <v>2</v>
      </c>
      <c r="S130" s="11">
        <f>COUNTIF(G128:G158,"EL")</f>
        <v>2</v>
      </c>
      <c r="T130" s="11">
        <f>COUNTIF(H128:H158,"EL")</f>
        <v>0</v>
      </c>
    </row>
    <row r="131" spans="1:20" ht="15.75" x14ac:dyDescent="0.3">
      <c r="A131" s="8">
        <v>43285</v>
      </c>
      <c r="B131" s="4" t="s">
        <v>7</v>
      </c>
      <c r="C131" s="3"/>
      <c r="D131" s="4" t="s">
        <v>8</v>
      </c>
      <c r="E131" s="4" t="s">
        <v>7</v>
      </c>
      <c r="F131" s="4" t="s">
        <v>8</v>
      </c>
      <c r="G131" s="4" t="s">
        <v>7</v>
      </c>
      <c r="H131" s="4" t="s">
        <v>6</v>
      </c>
      <c r="M131" s="11" t="s">
        <v>8</v>
      </c>
      <c r="N131" s="11">
        <f>COUNTIF(B128:B158,"A")</f>
        <v>7</v>
      </c>
      <c r="O131" s="11">
        <f t="shared" ref="O131:Q131" si="20">COUNTIF(C128:C158,"A")</f>
        <v>0</v>
      </c>
      <c r="P131" s="11">
        <f t="shared" si="20"/>
        <v>3</v>
      </c>
      <c r="Q131" s="11">
        <f t="shared" si="20"/>
        <v>5</v>
      </c>
      <c r="R131" s="11">
        <f>COUNTIF(F128:F158,"A")</f>
        <v>5</v>
      </c>
      <c r="S131" s="11">
        <f>COUNTIF(G128:G158,"A")</f>
        <v>10</v>
      </c>
      <c r="T131" s="11">
        <f>COUNTIF(H128:H158,"A")</f>
        <v>1</v>
      </c>
    </row>
    <row r="132" spans="1:20" ht="15.75" x14ac:dyDescent="0.3">
      <c r="A132" s="8">
        <v>43286</v>
      </c>
      <c r="B132" s="4" t="s">
        <v>7</v>
      </c>
      <c r="C132" s="3"/>
      <c r="D132" s="4" t="s">
        <v>7</v>
      </c>
      <c r="E132" s="4" t="s">
        <v>6</v>
      </c>
      <c r="F132" s="4" t="s">
        <v>8</v>
      </c>
      <c r="G132" s="4" t="s">
        <v>8</v>
      </c>
      <c r="H132" s="4" t="s">
        <v>6</v>
      </c>
      <c r="M132" s="11" t="s">
        <v>7</v>
      </c>
      <c r="N132" s="11">
        <f>COUNTIF(B128:B158,"C")</f>
        <v>11</v>
      </c>
      <c r="O132" s="11">
        <f t="shared" ref="O132:Q132" si="21">COUNTIF(C128:C158,"C")</f>
        <v>0</v>
      </c>
      <c r="P132" s="11">
        <f>COUNTIF(D128:D158,"C")</f>
        <v>13</v>
      </c>
      <c r="Q132" s="11">
        <f t="shared" si="21"/>
        <v>6</v>
      </c>
      <c r="R132" s="11">
        <f>COUNTIF(F128:F158,"C")</f>
        <v>9</v>
      </c>
      <c r="S132" s="11">
        <f>COUNTIF(G128:G158,"C")</f>
        <v>10</v>
      </c>
      <c r="T132" s="11">
        <f>COUNTIF(H128:H158,"C")</f>
        <v>16</v>
      </c>
    </row>
    <row r="133" spans="1:20" ht="15.75" x14ac:dyDescent="0.3">
      <c r="A133" s="8">
        <v>43287</v>
      </c>
      <c r="B133" s="4" t="s">
        <v>7</v>
      </c>
      <c r="C133" s="3"/>
      <c r="D133" s="4" t="s">
        <v>7</v>
      </c>
      <c r="E133" s="4" t="s">
        <v>6</v>
      </c>
      <c r="F133" s="4" t="s">
        <v>8</v>
      </c>
      <c r="G133" s="4" t="s">
        <v>11</v>
      </c>
      <c r="H133" s="4" t="s">
        <v>6</v>
      </c>
      <c r="M133" s="11" t="s">
        <v>6</v>
      </c>
      <c r="N133" s="11">
        <f>COUNTIF(B128:B158,"D")</f>
        <v>3</v>
      </c>
      <c r="O133" s="11">
        <f t="shared" ref="O133:Q133" si="22">COUNTIF(C128:C158,"D")</f>
        <v>0</v>
      </c>
      <c r="P133" s="11">
        <f t="shared" si="22"/>
        <v>6</v>
      </c>
      <c r="Q133" s="11">
        <f t="shared" si="22"/>
        <v>9</v>
      </c>
      <c r="R133" s="11">
        <f>COUNTIF(F128:F158,"D")</f>
        <v>6</v>
      </c>
      <c r="S133" s="11">
        <f>COUNTIF(G128:G158,"D")</f>
        <v>0</v>
      </c>
      <c r="T133" s="11">
        <f>COUNTIF(H128:H158,"D")</f>
        <v>5</v>
      </c>
    </row>
    <row r="134" spans="1:20" ht="15.75" x14ac:dyDescent="0.3">
      <c r="A134" s="12">
        <v>43288</v>
      </c>
      <c r="B134" s="1" t="s">
        <v>5</v>
      </c>
      <c r="C134" s="2"/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</row>
    <row r="135" spans="1:20" ht="15.75" x14ac:dyDescent="0.3">
      <c r="A135" s="12">
        <v>43289</v>
      </c>
      <c r="B135" s="1" t="s">
        <v>5</v>
      </c>
      <c r="C135" s="2"/>
      <c r="D135" s="1" t="s">
        <v>5</v>
      </c>
      <c r="E135" s="1" t="s">
        <v>5</v>
      </c>
      <c r="F135" s="1" t="s">
        <v>5</v>
      </c>
      <c r="G135" s="1" t="s">
        <v>5</v>
      </c>
      <c r="H135" s="1" t="s">
        <v>5</v>
      </c>
    </row>
    <row r="136" spans="1:20" ht="15.75" x14ac:dyDescent="0.3">
      <c r="A136" s="8">
        <v>43290</v>
      </c>
      <c r="B136" s="4" t="s">
        <v>8</v>
      </c>
      <c r="C136" s="3"/>
      <c r="D136" s="4" t="s">
        <v>8</v>
      </c>
      <c r="E136" s="4" t="s">
        <v>6</v>
      </c>
      <c r="F136" s="4" t="s">
        <v>7</v>
      </c>
      <c r="G136" s="4" t="s">
        <v>7</v>
      </c>
      <c r="H136" s="4" t="s">
        <v>7</v>
      </c>
    </row>
    <row r="137" spans="1:20" ht="15.75" x14ac:dyDescent="0.3">
      <c r="A137" s="8">
        <v>43291</v>
      </c>
      <c r="B137" s="4" t="s">
        <v>8</v>
      </c>
      <c r="C137" s="3"/>
      <c r="D137" s="4" t="s">
        <v>7</v>
      </c>
      <c r="E137" s="4" t="s">
        <v>6</v>
      </c>
      <c r="F137" s="4" t="s">
        <v>7</v>
      </c>
      <c r="G137" s="4" t="s">
        <v>7</v>
      </c>
      <c r="H137" s="4" t="s">
        <v>7</v>
      </c>
    </row>
    <row r="138" spans="1:20" ht="15.75" x14ac:dyDescent="0.3">
      <c r="A138" s="8">
        <v>43292</v>
      </c>
      <c r="B138" s="4" t="s">
        <v>8</v>
      </c>
      <c r="C138" s="3"/>
      <c r="D138" s="4" t="s">
        <v>7</v>
      </c>
      <c r="E138" s="4" t="s">
        <v>6</v>
      </c>
      <c r="F138" s="4" t="s">
        <v>7</v>
      </c>
      <c r="G138" s="4" t="s">
        <v>7</v>
      </c>
      <c r="H138" s="4" t="s">
        <v>7</v>
      </c>
    </row>
    <row r="139" spans="1:20" ht="15.75" x14ac:dyDescent="0.3">
      <c r="A139" s="8">
        <v>43293</v>
      </c>
      <c r="B139" s="4" t="s">
        <v>8</v>
      </c>
      <c r="C139" s="3"/>
      <c r="D139" s="4" t="s">
        <v>7</v>
      </c>
      <c r="E139" s="4" t="s">
        <v>6</v>
      </c>
      <c r="F139" s="4" t="s">
        <v>7</v>
      </c>
      <c r="G139" s="4" t="s">
        <v>8</v>
      </c>
      <c r="H139" s="4" t="s">
        <v>7</v>
      </c>
    </row>
    <row r="140" spans="1:20" ht="15.75" x14ac:dyDescent="0.3">
      <c r="A140" s="8">
        <v>43294</v>
      </c>
      <c r="B140" s="4" t="s">
        <v>6</v>
      </c>
      <c r="C140" s="3"/>
      <c r="D140" s="4" t="s">
        <v>7</v>
      </c>
      <c r="E140" s="4" t="s">
        <v>6</v>
      </c>
      <c r="F140" s="4" t="s">
        <v>11</v>
      </c>
      <c r="G140" s="4" t="s">
        <v>8</v>
      </c>
      <c r="H140" s="4" t="s">
        <v>7</v>
      </c>
    </row>
    <row r="141" spans="1:20" ht="15.75" x14ac:dyDescent="0.3">
      <c r="A141" s="12">
        <v>43295</v>
      </c>
      <c r="B141" s="1" t="s">
        <v>5</v>
      </c>
      <c r="C141" s="2"/>
      <c r="D141" s="1" t="s">
        <v>5</v>
      </c>
      <c r="E141" s="1" t="s">
        <v>5</v>
      </c>
      <c r="F141" s="1" t="s">
        <v>5</v>
      </c>
      <c r="G141" s="1" t="s">
        <v>5</v>
      </c>
      <c r="H141" s="1" t="s">
        <v>5</v>
      </c>
    </row>
    <row r="142" spans="1:20" ht="15.75" x14ac:dyDescent="0.3">
      <c r="A142" s="12">
        <v>43296</v>
      </c>
      <c r="B142" s="1" t="s">
        <v>5</v>
      </c>
      <c r="C142" s="2"/>
      <c r="D142" s="1" t="s">
        <v>5</v>
      </c>
      <c r="E142" s="1" t="s">
        <v>5</v>
      </c>
      <c r="F142" s="1" t="s">
        <v>5</v>
      </c>
      <c r="G142" s="1" t="s">
        <v>5</v>
      </c>
      <c r="H142" s="1" t="s">
        <v>5</v>
      </c>
    </row>
    <row r="143" spans="1:20" ht="15.75" x14ac:dyDescent="0.3">
      <c r="A143" s="8">
        <v>43297</v>
      </c>
      <c r="B143" s="4" t="s">
        <v>8</v>
      </c>
      <c r="C143" s="3"/>
      <c r="D143" s="4" t="s">
        <v>6</v>
      </c>
      <c r="E143" s="4" t="s">
        <v>8</v>
      </c>
      <c r="F143" s="4" t="s">
        <v>11</v>
      </c>
      <c r="G143" s="4" t="s">
        <v>8</v>
      </c>
      <c r="H143" s="4" t="s">
        <v>7</v>
      </c>
    </row>
    <row r="144" spans="1:20" ht="15.75" x14ac:dyDescent="0.3">
      <c r="A144" s="8">
        <v>43298</v>
      </c>
      <c r="B144" s="4" t="s">
        <v>8</v>
      </c>
      <c r="C144" s="3"/>
      <c r="D144" s="4" t="s">
        <v>6</v>
      </c>
      <c r="E144" s="4" t="s">
        <v>8</v>
      </c>
      <c r="F144" s="4" t="s">
        <v>7</v>
      </c>
      <c r="G144" s="4" t="s">
        <v>11</v>
      </c>
      <c r="H144" s="4" t="s">
        <v>7</v>
      </c>
    </row>
    <row r="145" spans="1:20" ht="15.75" x14ac:dyDescent="0.3">
      <c r="A145" s="8">
        <v>43299</v>
      </c>
      <c r="B145" s="4" t="s">
        <v>8</v>
      </c>
      <c r="C145" s="3"/>
      <c r="D145" s="4" t="s">
        <v>6</v>
      </c>
      <c r="E145" s="4" t="s">
        <v>8</v>
      </c>
      <c r="F145" s="4" t="s">
        <v>7</v>
      </c>
      <c r="G145" s="4" t="s">
        <v>7</v>
      </c>
      <c r="H145" s="4" t="s">
        <v>7</v>
      </c>
    </row>
    <row r="146" spans="1:20" ht="15.75" x14ac:dyDescent="0.3">
      <c r="A146" s="8">
        <v>43300</v>
      </c>
      <c r="B146" s="4" t="s">
        <v>7</v>
      </c>
      <c r="C146" s="3"/>
      <c r="D146" s="4" t="s">
        <v>6</v>
      </c>
      <c r="E146" s="4" t="s">
        <v>8</v>
      </c>
      <c r="F146" s="4" t="s">
        <v>7</v>
      </c>
      <c r="G146" s="4" t="s">
        <v>7</v>
      </c>
      <c r="H146" s="4" t="s">
        <v>7</v>
      </c>
    </row>
    <row r="147" spans="1:20" ht="15.75" x14ac:dyDescent="0.3">
      <c r="A147" s="8">
        <v>43301</v>
      </c>
      <c r="B147" s="4" t="s">
        <v>7</v>
      </c>
      <c r="C147" s="3"/>
      <c r="D147" s="4" t="s">
        <v>6</v>
      </c>
      <c r="E147" s="4" t="s">
        <v>8</v>
      </c>
      <c r="F147" s="4" t="s">
        <v>6</v>
      </c>
      <c r="G147" s="4" t="s">
        <v>7</v>
      </c>
      <c r="H147" s="4" t="s">
        <v>7</v>
      </c>
    </row>
    <row r="148" spans="1:20" ht="15.75" x14ac:dyDescent="0.3">
      <c r="A148" s="12">
        <v>43302</v>
      </c>
      <c r="B148" s="1" t="s">
        <v>5</v>
      </c>
      <c r="C148" s="2"/>
      <c r="D148" s="1" t="s">
        <v>5</v>
      </c>
      <c r="E148" s="1" t="s">
        <v>5</v>
      </c>
      <c r="F148" s="1" t="s">
        <v>5</v>
      </c>
      <c r="G148" s="1" t="s">
        <v>5</v>
      </c>
      <c r="H148" s="1" t="s">
        <v>5</v>
      </c>
    </row>
    <row r="149" spans="1:20" ht="15.75" x14ac:dyDescent="0.3">
      <c r="A149" s="12">
        <v>43303</v>
      </c>
      <c r="B149" s="1" t="s">
        <v>5</v>
      </c>
      <c r="C149" s="2"/>
      <c r="D149" s="1" t="s">
        <v>5</v>
      </c>
      <c r="E149" s="1" t="s">
        <v>5</v>
      </c>
      <c r="F149" s="1" t="s">
        <v>5</v>
      </c>
      <c r="G149" s="1" t="s">
        <v>5</v>
      </c>
      <c r="H149" s="1" t="s">
        <v>5</v>
      </c>
    </row>
    <row r="150" spans="1:20" ht="15.75" x14ac:dyDescent="0.3">
      <c r="A150" s="8">
        <v>43304</v>
      </c>
      <c r="B150" s="4" t="s">
        <v>7</v>
      </c>
      <c r="C150" s="3"/>
      <c r="D150" s="4" t="s">
        <v>6</v>
      </c>
      <c r="E150" s="4" t="s">
        <v>7</v>
      </c>
      <c r="F150" s="4" t="s">
        <v>6</v>
      </c>
      <c r="G150" s="4" t="s">
        <v>8</v>
      </c>
      <c r="H150" s="4" t="s">
        <v>7</v>
      </c>
    </row>
    <row r="151" spans="1:20" ht="15.75" x14ac:dyDescent="0.3">
      <c r="A151" s="8">
        <v>43305</v>
      </c>
      <c r="B151" s="4" t="s">
        <v>7</v>
      </c>
      <c r="C151" s="3"/>
      <c r="D151" s="4" t="s">
        <v>7</v>
      </c>
      <c r="E151" s="4" t="s">
        <v>7</v>
      </c>
      <c r="F151" s="4" t="s">
        <v>6</v>
      </c>
      <c r="G151" s="4" t="s">
        <v>8</v>
      </c>
      <c r="H151" s="4" t="s">
        <v>7</v>
      </c>
    </row>
    <row r="152" spans="1:20" ht="15.75" x14ac:dyDescent="0.3">
      <c r="A152" s="8">
        <v>43306</v>
      </c>
      <c r="B152" s="4" t="s">
        <v>6</v>
      </c>
      <c r="C152" s="3"/>
      <c r="D152" s="4" t="s">
        <v>7</v>
      </c>
      <c r="E152" s="4" t="s">
        <v>7</v>
      </c>
      <c r="F152" s="4" t="s">
        <v>6</v>
      </c>
      <c r="G152" s="4" t="s">
        <v>8</v>
      </c>
      <c r="H152" s="4" t="s">
        <v>7</v>
      </c>
    </row>
    <row r="153" spans="1:20" ht="15.75" x14ac:dyDescent="0.3">
      <c r="A153" s="8">
        <v>43307</v>
      </c>
      <c r="B153" s="4" t="s">
        <v>6</v>
      </c>
      <c r="C153" s="3"/>
      <c r="D153" s="4" t="s">
        <v>7</v>
      </c>
      <c r="E153" s="4" t="s">
        <v>7</v>
      </c>
      <c r="F153" s="4" t="s">
        <v>6</v>
      </c>
      <c r="G153" s="4" t="s">
        <v>8</v>
      </c>
      <c r="H153" s="4" t="s">
        <v>7</v>
      </c>
    </row>
    <row r="154" spans="1:20" ht="15.75" x14ac:dyDescent="0.3">
      <c r="A154" s="8">
        <v>43308</v>
      </c>
      <c r="B154" s="4" t="s">
        <v>11</v>
      </c>
      <c r="C154" s="3"/>
      <c r="D154" s="4" t="s">
        <v>7</v>
      </c>
      <c r="E154" s="4" t="s">
        <v>7</v>
      </c>
      <c r="F154" s="4" t="s">
        <v>6</v>
      </c>
      <c r="G154" s="4" t="s">
        <v>8</v>
      </c>
      <c r="H154" s="4" t="s">
        <v>7</v>
      </c>
    </row>
    <row r="155" spans="1:20" ht="15.75" x14ac:dyDescent="0.3">
      <c r="A155" s="12">
        <v>43309</v>
      </c>
      <c r="B155" s="1" t="s">
        <v>5</v>
      </c>
      <c r="C155" s="2"/>
      <c r="D155" s="1" t="s">
        <v>5</v>
      </c>
      <c r="E155" s="1" t="s">
        <v>5</v>
      </c>
      <c r="F155" s="1" t="s">
        <v>5</v>
      </c>
      <c r="G155" s="1" t="s">
        <v>5</v>
      </c>
      <c r="H155" s="1" t="s">
        <v>5</v>
      </c>
    </row>
    <row r="156" spans="1:20" ht="15.75" x14ac:dyDescent="0.3">
      <c r="A156" s="12">
        <v>43310</v>
      </c>
      <c r="B156" s="1" t="s">
        <v>5</v>
      </c>
      <c r="C156" s="2"/>
      <c r="D156" s="1" t="s">
        <v>5</v>
      </c>
      <c r="E156" s="1" t="s">
        <v>5</v>
      </c>
      <c r="F156" s="1" t="s">
        <v>5</v>
      </c>
      <c r="G156" s="1" t="s">
        <v>5</v>
      </c>
      <c r="H156" s="1" t="s">
        <v>5</v>
      </c>
    </row>
    <row r="157" spans="1:20" ht="15.75" x14ac:dyDescent="0.3">
      <c r="A157" s="8">
        <v>43311</v>
      </c>
      <c r="B157" s="4" t="s">
        <v>7</v>
      </c>
      <c r="C157" s="3"/>
      <c r="D157" s="4" t="s">
        <v>7</v>
      </c>
      <c r="E157" s="4" t="s">
        <v>6</v>
      </c>
      <c r="F157" s="4" t="s">
        <v>8</v>
      </c>
      <c r="G157" s="4" t="s">
        <v>7</v>
      </c>
      <c r="H157" s="4" t="s">
        <v>8</v>
      </c>
    </row>
    <row r="158" spans="1:20" ht="15.75" x14ac:dyDescent="0.3">
      <c r="A158" s="8">
        <v>43312</v>
      </c>
      <c r="B158" s="4" t="s">
        <v>7</v>
      </c>
      <c r="C158" s="3"/>
      <c r="D158" s="4" t="s">
        <v>7</v>
      </c>
      <c r="E158" s="4" t="s">
        <v>6</v>
      </c>
      <c r="F158" s="4" t="s">
        <v>8</v>
      </c>
      <c r="G158" s="4" t="s">
        <v>7</v>
      </c>
      <c r="H158" s="4" t="s">
        <v>6</v>
      </c>
    </row>
    <row r="160" spans="1:20" ht="15.75" x14ac:dyDescent="0.3">
      <c r="A160" s="8">
        <v>43313</v>
      </c>
      <c r="B160" s="4" t="s">
        <v>7</v>
      </c>
      <c r="C160" s="3"/>
      <c r="D160" s="4" t="s">
        <v>7</v>
      </c>
      <c r="E160" s="4" t="s">
        <v>6</v>
      </c>
      <c r="F160" s="4" t="s">
        <v>8</v>
      </c>
      <c r="G160" s="4" t="s">
        <v>7</v>
      </c>
      <c r="H160" s="4" t="s">
        <v>6</v>
      </c>
      <c r="M160" s="55"/>
      <c r="N160" s="6" t="s">
        <v>1</v>
      </c>
      <c r="O160" s="6" t="s">
        <v>2</v>
      </c>
      <c r="P160" s="6" t="s">
        <v>3</v>
      </c>
      <c r="Q160" s="6" t="s">
        <v>4</v>
      </c>
      <c r="R160" s="6" t="s">
        <v>9</v>
      </c>
      <c r="S160" s="6" t="s">
        <v>10</v>
      </c>
      <c r="T160" s="6" t="s">
        <v>13</v>
      </c>
    </row>
    <row r="161" spans="1:20" ht="15.75" x14ac:dyDescent="0.3">
      <c r="A161" s="8">
        <v>43314</v>
      </c>
      <c r="B161" s="4" t="s">
        <v>7</v>
      </c>
      <c r="C161" s="3"/>
      <c r="D161" s="4" t="s">
        <v>7</v>
      </c>
      <c r="E161" s="4" t="s">
        <v>6</v>
      </c>
      <c r="F161" s="4" t="s">
        <v>8</v>
      </c>
      <c r="G161" s="4" t="s">
        <v>7</v>
      </c>
      <c r="H161" s="4" t="s">
        <v>11</v>
      </c>
      <c r="M161" s="55" t="s">
        <v>12</v>
      </c>
      <c r="N161" s="55">
        <f>COUNTIF(B160:B190,"WO")</f>
        <v>10</v>
      </c>
      <c r="O161" s="55">
        <f t="shared" ref="O161" si="23">COUNTIF(C160:C190,"WO")</f>
        <v>0</v>
      </c>
      <c r="P161" s="55">
        <f>COUNTIF(D160:D190,"WO")</f>
        <v>10</v>
      </c>
      <c r="Q161" s="55">
        <f t="shared" ref="Q161" si="24">COUNTIF(E160:E190,"WO")</f>
        <v>10</v>
      </c>
      <c r="R161" s="55">
        <f>COUNTIF(F160:F190,"WO")</f>
        <v>10</v>
      </c>
      <c r="S161" s="55">
        <f>COUNTIF(G160:G190,"WO")</f>
        <v>10</v>
      </c>
      <c r="T161" s="55">
        <f>COUNTIF(H160:H190,"WO")</f>
        <v>10</v>
      </c>
    </row>
    <row r="162" spans="1:20" ht="15.75" x14ac:dyDescent="0.3">
      <c r="A162" s="8">
        <v>43315</v>
      </c>
      <c r="B162" s="4" t="s">
        <v>7</v>
      </c>
      <c r="C162" s="3"/>
      <c r="D162" s="4" t="s">
        <v>7</v>
      </c>
      <c r="E162" s="4" t="s">
        <v>6</v>
      </c>
      <c r="F162" s="4" t="s">
        <v>8</v>
      </c>
      <c r="G162" s="4" t="s">
        <v>7</v>
      </c>
      <c r="H162" s="4" t="s">
        <v>11</v>
      </c>
      <c r="M162" s="55" t="s">
        <v>11</v>
      </c>
      <c r="N162" s="55">
        <f>COUNTIF(B160:B190,"EL")</f>
        <v>0</v>
      </c>
      <c r="O162" s="55">
        <f t="shared" ref="O162:Q162" si="25">COUNTIF(C160:C190,"EL")</f>
        <v>0</v>
      </c>
      <c r="P162" s="55">
        <f t="shared" si="25"/>
        <v>0</v>
      </c>
      <c r="Q162" s="55">
        <f t="shared" si="25"/>
        <v>0</v>
      </c>
      <c r="R162" s="55">
        <f>COUNTIF(F160:F190,"EL")</f>
        <v>0</v>
      </c>
      <c r="S162" s="55">
        <f>COUNTIF(G160:G190,"EL")</f>
        <v>6</v>
      </c>
      <c r="T162" s="55">
        <f>COUNTIF(H160:H190,"EL")</f>
        <v>2</v>
      </c>
    </row>
    <row r="163" spans="1:20" ht="15.75" x14ac:dyDescent="0.3">
      <c r="A163" s="12">
        <v>43316</v>
      </c>
      <c r="B163" s="1" t="s">
        <v>5</v>
      </c>
      <c r="C163" s="2"/>
      <c r="D163" s="1" t="s">
        <v>5</v>
      </c>
      <c r="E163" s="1" t="s">
        <v>5</v>
      </c>
      <c r="F163" s="1" t="s">
        <v>5</v>
      </c>
      <c r="G163" s="1" t="s">
        <v>5</v>
      </c>
      <c r="H163" s="1" t="s">
        <v>5</v>
      </c>
      <c r="M163" s="55" t="s">
        <v>8</v>
      </c>
      <c r="N163" s="55">
        <f>COUNTIF(B160:B190,"A")</f>
        <v>7</v>
      </c>
      <c r="O163" s="55">
        <f t="shared" ref="O163:Q163" si="26">COUNTIF(C160:C190,"A")</f>
        <v>0</v>
      </c>
      <c r="P163" s="55">
        <f t="shared" si="26"/>
        <v>6</v>
      </c>
      <c r="Q163" s="55">
        <f t="shared" si="26"/>
        <v>3</v>
      </c>
      <c r="R163" s="55">
        <f>COUNTIF(F160:F190,"A")</f>
        <v>7</v>
      </c>
      <c r="S163" s="55">
        <f>COUNTIF(G160:G190,"A")</f>
        <v>5</v>
      </c>
      <c r="T163" s="55">
        <f>COUNTIF(H160:H190,"A")</f>
        <v>4</v>
      </c>
    </row>
    <row r="164" spans="1:20" ht="15.75" x14ac:dyDescent="0.3">
      <c r="A164" s="12">
        <v>43317</v>
      </c>
      <c r="B164" s="1" t="s">
        <v>5</v>
      </c>
      <c r="C164" s="2"/>
      <c r="D164" s="1" t="s">
        <v>5</v>
      </c>
      <c r="E164" s="1" t="s">
        <v>5</v>
      </c>
      <c r="F164" s="1" t="s">
        <v>5</v>
      </c>
      <c r="G164" s="1" t="s">
        <v>5</v>
      </c>
      <c r="H164" s="1" t="s">
        <v>5</v>
      </c>
      <c r="M164" s="55" t="s">
        <v>7</v>
      </c>
      <c r="N164" s="55">
        <f>COUNTIF(B160:B190,"C")</f>
        <v>12</v>
      </c>
      <c r="O164" s="55">
        <f t="shared" ref="O164" si="27">COUNTIF(C160:C190,"C")</f>
        <v>0</v>
      </c>
      <c r="P164" s="55">
        <f>COUNTIF(D160:D190,"C")</f>
        <v>8</v>
      </c>
      <c r="Q164" s="55">
        <f t="shared" ref="Q164" si="28">COUNTIF(E160:E190,"C")</f>
        <v>6</v>
      </c>
      <c r="R164" s="55">
        <f>COUNTIF(F160:F190,"C")</f>
        <v>6</v>
      </c>
      <c r="S164" s="55">
        <f>COUNTIF(G160:G190,"C")</f>
        <v>7</v>
      </c>
      <c r="T164" s="55">
        <f>COUNTIF(H160:H190,"C")</f>
        <v>9</v>
      </c>
    </row>
    <row r="165" spans="1:20" ht="15.75" x14ac:dyDescent="0.3">
      <c r="A165" s="8">
        <v>43318</v>
      </c>
      <c r="B165" s="4" t="s">
        <v>7</v>
      </c>
      <c r="C165" s="3"/>
      <c r="D165" s="4" t="s">
        <v>7</v>
      </c>
      <c r="E165" s="4" t="s">
        <v>6</v>
      </c>
      <c r="F165" s="4" t="s">
        <v>8</v>
      </c>
      <c r="G165" s="4" t="s">
        <v>7</v>
      </c>
      <c r="H165" s="4" t="s">
        <v>6</v>
      </c>
      <c r="M165" s="52" t="s">
        <v>17</v>
      </c>
      <c r="N165" s="55">
        <f>COUNTIF(B160:B190,"NX")</f>
        <v>2</v>
      </c>
      <c r="O165" s="55">
        <f t="shared" ref="O165" si="29">COUNTIF(C160:C190,"D")</f>
        <v>0</v>
      </c>
      <c r="P165" s="55">
        <f>COUNTIF(D160:D190,"NX")</f>
        <v>0</v>
      </c>
      <c r="Q165" s="55">
        <f>COUNTIF(E160:E190,"NX")</f>
        <v>4</v>
      </c>
      <c r="R165" s="55">
        <f>COUNTIF(F160:F190,"NX")</f>
        <v>0</v>
      </c>
      <c r="S165" s="55">
        <f>COUNTIF(G160:G190,"NX")</f>
        <v>0</v>
      </c>
      <c r="T165" s="55">
        <f>COUNTIF(H160:H190,"NX")</f>
        <v>1</v>
      </c>
    </row>
    <row r="166" spans="1:20" ht="15.75" x14ac:dyDescent="0.3">
      <c r="A166" s="8">
        <v>43319</v>
      </c>
      <c r="B166" s="4" t="s">
        <v>7</v>
      </c>
      <c r="C166" s="3"/>
      <c r="D166" s="4" t="s">
        <v>8</v>
      </c>
      <c r="E166" s="4" t="s">
        <v>6</v>
      </c>
      <c r="F166" s="4" t="s">
        <v>8</v>
      </c>
      <c r="G166" s="4" t="s">
        <v>11</v>
      </c>
      <c r="H166" s="4" t="s">
        <v>6</v>
      </c>
      <c r="M166" s="52" t="s">
        <v>6</v>
      </c>
      <c r="N166" s="55">
        <f>COUNTIF(B160:B190,"D")</f>
        <v>0</v>
      </c>
      <c r="O166" s="55">
        <f t="shared" ref="O166:Q166" si="30">COUNTIF(C160:C190,"D")</f>
        <v>0</v>
      </c>
      <c r="P166" s="55">
        <f t="shared" si="30"/>
        <v>7</v>
      </c>
      <c r="Q166" s="55">
        <f t="shared" si="30"/>
        <v>8</v>
      </c>
      <c r="R166" s="55">
        <f>COUNTIF(F160:F190,"D")</f>
        <v>8</v>
      </c>
      <c r="S166" s="55">
        <f>COUNTIF(G160:G190,"D")</f>
        <v>3</v>
      </c>
      <c r="T166" s="55">
        <f>COUNTIF(H160:H190,"D")</f>
        <v>5</v>
      </c>
    </row>
    <row r="167" spans="1:20" ht="15.75" x14ac:dyDescent="0.3">
      <c r="A167" s="16">
        <v>43320</v>
      </c>
      <c r="B167" s="51" t="s">
        <v>7</v>
      </c>
      <c r="C167" s="54"/>
      <c r="D167" s="51" t="s">
        <v>8</v>
      </c>
      <c r="E167" s="51" t="s">
        <v>6</v>
      </c>
      <c r="F167" s="51" t="s">
        <v>7</v>
      </c>
      <c r="G167" s="51" t="s">
        <v>11</v>
      </c>
      <c r="H167" s="51" t="s">
        <v>6</v>
      </c>
    </row>
    <row r="168" spans="1:20" ht="15.75" x14ac:dyDescent="0.3">
      <c r="A168" s="16">
        <v>43321</v>
      </c>
      <c r="B168" s="51" t="s">
        <v>7</v>
      </c>
      <c r="C168" s="54"/>
      <c r="D168" s="51" t="s">
        <v>8</v>
      </c>
      <c r="E168" s="51" t="s">
        <v>6</v>
      </c>
      <c r="F168" s="51" t="s">
        <v>7</v>
      </c>
      <c r="G168" s="51" t="s">
        <v>11</v>
      </c>
      <c r="H168" s="51" t="s">
        <v>17</v>
      </c>
    </row>
    <row r="169" spans="1:20" ht="15.75" x14ac:dyDescent="0.3">
      <c r="A169" s="8">
        <v>43322</v>
      </c>
      <c r="B169" s="4" t="s">
        <v>7</v>
      </c>
      <c r="C169" s="3"/>
      <c r="D169" s="4" t="s">
        <v>8</v>
      </c>
      <c r="E169" s="4" t="s">
        <v>6</v>
      </c>
      <c r="F169" s="4" t="s">
        <v>7</v>
      </c>
      <c r="G169" s="4" t="s">
        <v>7</v>
      </c>
      <c r="H169" s="4" t="s">
        <v>6</v>
      </c>
    </row>
    <row r="170" spans="1:20" ht="15.75" x14ac:dyDescent="0.3">
      <c r="A170" s="12">
        <v>43323</v>
      </c>
      <c r="B170" s="1" t="s">
        <v>5</v>
      </c>
      <c r="C170" s="2"/>
      <c r="D170" s="1" t="s">
        <v>5</v>
      </c>
      <c r="E170" s="1" t="s">
        <v>5</v>
      </c>
      <c r="F170" s="1" t="s">
        <v>5</v>
      </c>
      <c r="G170" s="1" t="s">
        <v>5</v>
      </c>
      <c r="H170" s="1" t="s">
        <v>5</v>
      </c>
    </row>
    <row r="171" spans="1:20" ht="15.75" x14ac:dyDescent="0.3">
      <c r="A171" s="12">
        <v>43324</v>
      </c>
      <c r="B171" s="1" t="s">
        <v>5</v>
      </c>
      <c r="C171" s="2"/>
      <c r="D171" s="1" t="s">
        <v>5</v>
      </c>
      <c r="E171" s="1" t="s">
        <v>5</v>
      </c>
      <c r="F171" s="1" t="s">
        <v>5</v>
      </c>
      <c r="G171" s="1" t="s">
        <v>5</v>
      </c>
      <c r="H171" s="1" t="s">
        <v>5</v>
      </c>
    </row>
    <row r="172" spans="1:20" ht="15.75" x14ac:dyDescent="0.3">
      <c r="A172" s="16">
        <v>43325</v>
      </c>
      <c r="B172" s="51" t="s">
        <v>17</v>
      </c>
      <c r="C172" s="54"/>
      <c r="D172" s="51" t="s">
        <v>6</v>
      </c>
      <c r="E172" s="51" t="s">
        <v>7</v>
      </c>
      <c r="F172" s="51" t="s">
        <v>8</v>
      </c>
      <c r="G172" s="51" t="s">
        <v>8</v>
      </c>
      <c r="H172" s="51" t="s">
        <v>7</v>
      </c>
    </row>
    <row r="173" spans="1:20" ht="15.75" x14ac:dyDescent="0.3">
      <c r="A173" s="8">
        <v>43326</v>
      </c>
      <c r="B173" s="4" t="s">
        <v>17</v>
      </c>
      <c r="C173" s="3"/>
      <c r="D173" s="4" t="s">
        <v>6</v>
      </c>
      <c r="E173" s="4" t="s">
        <v>7</v>
      </c>
      <c r="F173" s="4" t="s">
        <v>8</v>
      </c>
      <c r="G173" s="4" t="s">
        <v>8</v>
      </c>
      <c r="H173" s="4" t="s">
        <v>7</v>
      </c>
    </row>
    <row r="174" spans="1:20" ht="15.75" x14ac:dyDescent="0.3">
      <c r="A174" s="12">
        <v>43327</v>
      </c>
      <c r="B174" s="1" t="s">
        <v>5</v>
      </c>
      <c r="C174" s="2"/>
      <c r="D174" s="1" t="s">
        <v>5</v>
      </c>
      <c r="E174" s="1" t="s">
        <v>5</v>
      </c>
      <c r="F174" s="1" t="s">
        <v>5</v>
      </c>
      <c r="G174" s="1" t="s">
        <v>5</v>
      </c>
      <c r="H174" s="1" t="s">
        <v>5</v>
      </c>
    </row>
    <row r="175" spans="1:20" ht="15.75" x14ac:dyDescent="0.3">
      <c r="A175" s="16">
        <v>43328</v>
      </c>
      <c r="B175" s="51" t="s">
        <v>8</v>
      </c>
      <c r="C175" s="54"/>
      <c r="D175" s="51" t="s">
        <v>6</v>
      </c>
      <c r="E175" s="51" t="s">
        <v>7</v>
      </c>
      <c r="F175" s="51" t="s">
        <v>6</v>
      </c>
      <c r="G175" s="51" t="s">
        <v>8</v>
      </c>
      <c r="H175" s="51" t="s">
        <v>7</v>
      </c>
    </row>
    <row r="176" spans="1:20" ht="15.75" x14ac:dyDescent="0.3">
      <c r="A176" s="16">
        <v>43329</v>
      </c>
      <c r="B176" s="51" t="s">
        <v>8</v>
      </c>
      <c r="C176" s="54"/>
      <c r="D176" s="51" t="s">
        <v>6</v>
      </c>
      <c r="E176" s="51" t="s">
        <v>7</v>
      </c>
      <c r="F176" s="51" t="s">
        <v>7</v>
      </c>
      <c r="G176" s="51" t="s">
        <v>8</v>
      </c>
      <c r="H176" s="51" t="s">
        <v>7</v>
      </c>
    </row>
    <row r="177" spans="1:8" ht="15.75" x14ac:dyDescent="0.3">
      <c r="A177" s="12">
        <v>43330</v>
      </c>
      <c r="B177" s="1" t="s">
        <v>5</v>
      </c>
      <c r="C177" s="2"/>
      <c r="D177" s="1" t="s">
        <v>5</v>
      </c>
      <c r="E177" s="1" t="s">
        <v>5</v>
      </c>
      <c r="F177" s="1" t="s">
        <v>5</v>
      </c>
      <c r="G177" s="1" t="s">
        <v>5</v>
      </c>
      <c r="H177" s="1" t="s">
        <v>5</v>
      </c>
    </row>
    <row r="178" spans="1:8" ht="15.75" x14ac:dyDescent="0.3">
      <c r="A178" s="12">
        <v>43331</v>
      </c>
      <c r="B178" s="1" t="s">
        <v>5</v>
      </c>
      <c r="C178" s="2"/>
      <c r="D178" s="1" t="s">
        <v>5</v>
      </c>
      <c r="E178" s="1" t="s">
        <v>5</v>
      </c>
      <c r="F178" s="1" t="s">
        <v>5</v>
      </c>
      <c r="G178" s="1" t="s">
        <v>5</v>
      </c>
      <c r="H178" s="1" t="s">
        <v>5</v>
      </c>
    </row>
    <row r="179" spans="1:8" ht="15.75" x14ac:dyDescent="0.3">
      <c r="A179" s="16">
        <v>43332</v>
      </c>
      <c r="B179" s="51" t="s">
        <v>8</v>
      </c>
      <c r="C179" s="54"/>
      <c r="D179" s="51" t="s">
        <v>6</v>
      </c>
      <c r="E179" s="51" t="s">
        <v>7</v>
      </c>
      <c r="F179" s="51" t="s">
        <v>7</v>
      </c>
      <c r="G179" s="51" t="s">
        <v>7</v>
      </c>
      <c r="H179" s="51" t="s">
        <v>8</v>
      </c>
    </row>
    <row r="180" spans="1:8" ht="15.75" x14ac:dyDescent="0.3">
      <c r="A180" s="16">
        <v>43333</v>
      </c>
      <c r="B180" s="51" t="s">
        <v>8</v>
      </c>
      <c r="C180" s="54"/>
      <c r="D180" s="51" t="s">
        <v>6</v>
      </c>
      <c r="E180" s="51" t="s">
        <v>7</v>
      </c>
      <c r="F180" s="51" t="s">
        <v>7</v>
      </c>
      <c r="G180" s="51" t="s">
        <v>8</v>
      </c>
      <c r="H180" s="51" t="s">
        <v>8</v>
      </c>
    </row>
    <row r="181" spans="1:8" ht="15.75" x14ac:dyDescent="0.3">
      <c r="A181" s="12">
        <v>43334</v>
      </c>
      <c r="B181" s="1" t="s">
        <v>5</v>
      </c>
      <c r="C181" s="2"/>
      <c r="D181" s="1" t="s">
        <v>5</v>
      </c>
      <c r="E181" s="1" t="s">
        <v>5</v>
      </c>
      <c r="F181" s="1" t="s">
        <v>5</v>
      </c>
      <c r="G181" s="1" t="s">
        <v>5</v>
      </c>
      <c r="H181" s="1" t="s">
        <v>5</v>
      </c>
    </row>
    <row r="182" spans="1:8" ht="15.75" x14ac:dyDescent="0.3">
      <c r="A182" s="8">
        <v>43335</v>
      </c>
      <c r="B182" s="4" t="s">
        <v>8</v>
      </c>
      <c r="C182" s="3"/>
      <c r="D182" s="4" t="s">
        <v>6</v>
      </c>
      <c r="E182" s="4" t="s">
        <v>17</v>
      </c>
      <c r="F182" s="4" t="s">
        <v>6</v>
      </c>
      <c r="G182" s="4" t="s">
        <v>11</v>
      </c>
      <c r="H182" s="4" t="s">
        <v>8</v>
      </c>
    </row>
    <row r="183" spans="1:8" ht="15.75" x14ac:dyDescent="0.3">
      <c r="A183" s="16">
        <v>43336</v>
      </c>
      <c r="B183" s="51" t="s">
        <v>8</v>
      </c>
      <c r="C183" s="54"/>
      <c r="D183" s="51" t="s">
        <v>7</v>
      </c>
      <c r="E183" s="51" t="s">
        <v>17</v>
      </c>
      <c r="F183" s="51" t="s">
        <v>6</v>
      </c>
      <c r="G183" s="51" t="s">
        <v>11</v>
      </c>
      <c r="H183" s="51" t="s">
        <v>8</v>
      </c>
    </row>
    <row r="184" spans="1:8" ht="15.75" x14ac:dyDescent="0.3">
      <c r="A184" s="12">
        <v>43337</v>
      </c>
      <c r="B184" s="1" t="s">
        <v>5</v>
      </c>
      <c r="C184" s="2"/>
      <c r="D184" s="1" t="s">
        <v>5</v>
      </c>
      <c r="E184" s="1" t="s">
        <v>5</v>
      </c>
      <c r="F184" s="1" t="s">
        <v>5</v>
      </c>
      <c r="G184" s="1" t="s">
        <v>5</v>
      </c>
      <c r="H184" s="1" t="s">
        <v>5</v>
      </c>
    </row>
    <row r="185" spans="1:8" ht="15.75" x14ac:dyDescent="0.3">
      <c r="A185" s="12">
        <v>43338</v>
      </c>
      <c r="B185" s="1" t="s">
        <v>5</v>
      </c>
      <c r="C185" s="2"/>
      <c r="D185" s="1" t="s">
        <v>5</v>
      </c>
      <c r="E185" s="1" t="s">
        <v>5</v>
      </c>
      <c r="F185" s="1" t="s">
        <v>5</v>
      </c>
      <c r="G185" s="1" t="s">
        <v>5</v>
      </c>
      <c r="H185" s="1" t="s">
        <v>5</v>
      </c>
    </row>
    <row r="186" spans="1:8" ht="15.75" x14ac:dyDescent="0.3">
      <c r="A186" s="8">
        <v>43339</v>
      </c>
      <c r="B186" s="4" t="s">
        <v>8</v>
      </c>
      <c r="C186" s="3"/>
      <c r="D186" s="4" t="s">
        <v>8</v>
      </c>
      <c r="E186" s="4" t="s">
        <v>17</v>
      </c>
      <c r="F186" s="4" t="s">
        <v>6</v>
      </c>
      <c r="G186" s="4" t="s">
        <v>11</v>
      </c>
      <c r="H186" s="4" t="s">
        <v>7</v>
      </c>
    </row>
    <row r="187" spans="1:8" ht="15.75" x14ac:dyDescent="0.3">
      <c r="A187" s="16">
        <v>43340</v>
      </c>
      <c r="B187" s="51" t="s">
        <v>7</v>
      </c>
      <c r="C187" s="54"/>
      <c r="D187" s="51" t="s">
        <v>8</v>
      </c>
      <c r="E187" s="51" t="s">
        <v>17</v>
      </c>
      <c r="F187" s="51" t="s">
        <v>6</v>
      </c>
      <c r="G187" s="51" t="s">
        <v>7</v>
      </c>
      <c r="H187" s="51" t="s">
        <v>7</v>
      </c>
    </row>
    <row r="188" spans="1:8" ht="15.75" x14ac:dyDescent="0.3">
      <c r="A188" s="16">
        <v>43341</v>
      </c>
      <c r="B188" s="51" t="s">
        <v>7</v>
      </c>
      <c r="C188" s="54"/>
      <c r="D188" s="51" t="s">
        <v>7</v>
      </c>
      <c r="E188" s="51" t="s">
        <v>8</v>
      </c>
      <c r="F188" s="51" t="s">
        <v>6</v>
      </c>
      <c r="G188" s="51" t="s">
        <v>6</v>
      </c>
      <c r="H188" s="51" t="s">
        <v>7</v>
      </c>
    </row>
    <row r="189" spans="1:8" ht="15.75" x14ac:dyDescent="0.3">
      <c r="A189" s="8">
        <v>43342</v>
      </c>
      <c r="B189" s="4" t="s">
        <v>7</v>
      </c>
      <c r="C189" s="3"/>
      <c r="D189" s="4" t="s">
        <v>7</v>
      </c>
      <c r="E189" s="4" t="s">
        <v>8</v>
      </c>
      <c r="F189" s="4" t="s">
        <v>6</v>
      </c>
      <c r="G189" s="4" t="s">
        <v>6</v>
      </c>
      <c r="H189" s="4" t="s">
        <v>7</v>
      </c>
    </row>
    <row r="190" spans="1:8" ht="15.75" x14ac:dyDescent="0.3">
      <c r="A190" s="8">
        <v>43343</v>
      </c>
      <c r="B190" s="4" t="s">
        <v>7</v>
      </c>
      <c r="C190" s="3"/>
      <c r="D190" s="4" t="s">
        <v>7</v>
      </c>
      <c r="E190" s="4" t="s">
        <v>8</v>
      </c>
      <c r="F190" s="4" t="s">
        <v>6</v>
      </c>
      <c r="G190" s="4" t="s">
        <v>6</v>
      </c>
      <c r="H190" s="4" t="s">
        <v>7</v>
      </c>
    </row>
    <row r="192" spans="1:8" ht="15.75" x14ac:dyDescent="0.3">
      <c r="A192" s="37">
        <v>43344</v>
      </c>
      <c r="B192" s="1" t="s">
        <v>5</v>
      </c>
      <c r="C192" s="39"/>
      <c r="D192" s="4" t="s">
        <v>5</v>
      </c>
      <c r="E192" s="1" t="s">
        <v>5</v>
      </c>
      <c r="F192" s="1" t="s">
        <v>5</v>
      </c>
      <c r="G192" s="1" t="s">
        <v>5</v>
      </c>
      <c r="H192" s="1" t="s">
        <v>5</v>
      </c>
    </row>
    <row r="193" spans="1:8" ht="15.75" x14ac:dyDescent="0.3">
      <c r="A193" s="37">
        <v>43345</v>
      </c>
      <c r="B193" s="1" t="s">
        <v>5</v>
      </c>
      <c r="C193" s="39"/>
      <c r="D193" s="4" t="s">
        <v>5</v>
      </c>
      <c r="E193" s="1" t="s">
        <v>5</v>
      </c>
      <c r="F193" s="1" t="s">
        <v>5</v>
      </c>
      <c r="G193" s="1" t="s">
        <v>5</v>
      </c>
      <c r="H193" s="1" t="s">
        <v>5</v>
      </c>
    </row>
    <row r="194" spans="1:8" ht="15.75" x14ac:dyDescent="0.3">
      <c r="A194" s="32">
        <v>43346</v>
      </c>
      <c r="B194" s="4" t="s">
        <v>11</v>
      </c>
      <c r="C194" s="31"/>
      <c r="D194" s="4" t="s">
        <v>7</v>
      </c>
      <c r="E194" s="4" t="s">
        <v>6</v>
      </c>
      <c r="F194" s="4" t="s">
        <v>8</v>
      </c>
      <c r="G194" s="4" t="s">
        <v>7</v>
      </c>
      <c r="H194" s="4" t="s">
        <v>7</v>
      </c>
    </row>
    <row r="195" spans="1:8" ht="15.75" x14ac:dyDescent="0.3">
      <c r="A195" s="32">
        <v>43347</v>
      </c>
      <c r="B195" s="4" t="s">
        <v>11</v>
      </c>
      <c r="C195" s="31"/>
      <c r="D195" s="4" t="s">
        <v>7</v>
      </c>
      <c r="E195" s="4" t="s">
        <v>6</v>
      </c>
      <c r="F195" s="4" t="s">
        <v>8</v>
      </c>
      <c r="G195" s="4" t="s">
        <v>7</v>
      </c>
      <c r="H195" s="4" t="s">
        <v>7</v>
      </c>
    </row>
    <row r="196" spans="1:8" ht="15.75" x14ac:dyDescent="0.3">
      <c r="A196" s="50">
        <v>43348</v>
      </c>
      <c r="B196" s="51" t="s">
        <v>7</v>
      </c>
      <c r="C196" s="42"/>
      <c r="D196" s="51" t="s">
        <v>8</v>
      </c>
      <c r="E196" s="51" t="s">
        <v>6</v>
      </c>
      <c r="F196" s="51" t="s">
        <v>7</v>
      </c>
      <c r="G196" s="51" t="s">
        <v>7</v>
      </c>
      <c r="H196" s="4" t="s">
        <v>6</v>
      </c>
    </row>
    <row r="197" spans="1:8" ht="15.75" x14ac:dyDescent="0.3">
      <c r="A197" s="50">
        <v>43349</v>
      </c>
      <c r="B197" s="51" t="s">
        <v>7</v>
      </c>
      <c r="C197" s="42"/>
      <c r="D197" s="51" t="s">
        <v>8</v>
      </c>
      <c r="E197" s="51" t="s">
        <v>6</v>
      </c>
      <c r="F197" s="51" t="s">
        <v>7</v>
      </c>
      <c r="G197" s="51" t="s">
        <v>7</v>
      </c>
      <c r="H197" s="51" t="s">
        <v>6</v>
      </c>
    </row>
    <row r="198" spans="1:8" ht="15.75" x14ac:dyDescent="0.3">
      <c r="A198" s="32">
        <v>43350</v>
      </c>
      <c r="B198" s="4" t="s">
        <v>7</v>
      </c>
      <c r="C198" s="31"/>
      <c r="D198" s="4" t="s">
        <v>8</v>
      </c>
      <c r="E198" s="4" t="s">
        <v>6</v>
      </c>
      <c r="F198" s="4" t="s">
        <v>7</v>
      </c>
      <c r="G198" s="4" t="s">
        <v>7</v>
      </c>
      <c r="H198" s="4" t="s">
        <v>8</v>
      </c>
    </row>
    <row r="199" spans="1:8" ht="15.75" x14ac:dyDescent="0.3">
      <c r="A199" s="37">
        <v>43351</v>
      </c>
      <c r="B199" s="1" t="s">
        <v>5</v>
      </c>
      <c r="C199" s="39"/>
      <c r="D199" s="1" t="s">
        <v>5</v>
      </c>
      <c r="E199" s="1" t="s">
        <v>5</v>
      </c>
      <c r="F199" s="1" t="s">
        <v>5</v>
      </c>
      <c r="G199" s="1" t="s">
        <v>5</v>
      </c>
      <c r="H199" s="1" t="s">
        <v>5</v>
      </c>
    </row>
    <row r="200" spans="1:8" ht="15.75" x14ac:dyDescent="0.3">
      <c r="A200" s="37">
        <v>43352</v>
      </c>
      <c r="B200" s="1" t="s">
        <v>5</v>
      </c>
      <c r="C200" s="39"/>
      <c r="D200" s="1" t="s">
        <v>5</v>
      </c>
      <c r="E200" s="1" t="s">
        <v>5</v>
      </c>
      <c r="F200" s="1" t="s">
        <v>5</v>
      </c>
      <c r="G200" s="1" t="s">
        <v>5</v>
      </c>
      <c r="H200" s="1" t="s">
        <v>5</v>
      </c>
    </row>
    <row r="201" spans="1:8" ht="15.75" x14ac:dyDescent="0.3">
      <c r="A201" s="50">
        <v>43353</v>
      </c>
      <c r="B201" s="51" t="s">
        <v>8</v>
      </c>
      <c r="C201" s="42"/>
      <c r="D201" s="51" t="s">
        <v>6</v>
      </c>
      <c r="E201" s="51" t="s">
        <v>8</v>
      </c>
      <c r="F201" s="51" t="s">
        <v>6</v>
      </c>
      <c r="G201" s="51" t="s">
        <v>11</v>
      </c>
      <c r="H201" s="51" t="s">
        <v>7</v>
      </c>
    </row>
    <row r="202" spans="1:8" ht="15.75" x14ac:dyDescent="0.3">
      <c r="A202" s="32">
        <v>43354</v>
      </c>
      <c r="B202" s="4" t="s">
        <v>8</v>
      </c>
      <c r="C202" s="31"/>
      <c r="D202" s="4" t="s">
        <v>6</v>
      </c>
      <c r="E202" s="4" t="s">
        <v>6</v>
      </c>
      <c r="F202" s="4" t="s">
        <v>6</v>
      </c>
      <c r="G202" s="4" t="s">
        <v>7</v>
      </c>
      <c r="H202" s="4" t="s">
        <v>7</v>
      </c>
    </row>
    <row r="203" spans="1:8" ht="15.75" x14ac:dyDescent="0.3">
      <c r="A203" s="32">
        <v>43355</v>
      </c>
      <c r="B203" s="4" t="s">
        <v>8</v>
      </c>
      <c r="C203" s="31"/>
      <c r="D203" s="4" t="s">
        <v>7</v>
      </c>
      <c r="E203" s="4" t="s">
        <v>6</v>
      </c>
      <c r="F203" s="4" t="s">
        <v>11</v>
      </c>
      <c r="G203" s="4" t="s">
        <v>7</v>
      </c>
      <c r="H203" s="4" t="s">
        <v>7</v>
      </c>
    </row>
    <row r="204" spans="1:8" ht="15.75" x14ac:dyDescent="0.3">
      <c r="A204" s="37">
        <v>43356</v>
      </c>
      <c r="B204" s="1" t="s">
        <v>5</v>
      </c>
      <c r="C204" s="39"/>
      <c r="D204" s="1" t="s">
        <v>5</v>
      </c>
      <c r="E204" s="1" t="s">
        <v>5</v>
      </c>
      <c r="F204" s="1" t="s">
        <v>5</v>
      </c>
      <c r="G204" s="1" t="s">
        <v>5</v>
      </c>
      <c r="H204" s="1" t="s">
        <v>5</v>
      </c>
    </row>
    <row r="205" spans="1:8" ht="15.75" x14ac:dyDescent="0.3">
      <c r="A205" s="50">
        <v>43357</v>
      </c>
      <c r="B205" s="51" t="s">
        <v>7</v>
      </c>
      <c r="C205" s="42"/>
      <c r="D205" s="51" t="s">
        <v>7</v>
      </c>
      <c r="E205" s="51" t="s">
        <v>6</v>
      </c>
      <c r="F205" s="51" t="s">
        <v>8</v>
      </c>
      <c r="G205" s="51" t="s">
        <v>8</v>
      </c>
      <c r="H205" s="51" t="s">
        <v>8</v>
      </c>
    </row>
    <row r="206" spans="1:8" ht="15.75" x14ac:dyDescent="0.3">
      <c r="A206" s="37">
        <v>43358</v>
      </c>
      <c r="B206" s="1" t="s">
        <v>5</v>
      </c>
      <c r="C206" s="39"/>
      <c r="D206" s="1" t="s">
        <v>5</v>
      </c>
      <c r="E206" s="1" t="s">
        <v>5</v>
      </c>
      <c r="F206" s="1" t="s">
        <v>5</v>
      </c>
      <c r="G206" s="1" t="s">
        <v>5</v>
      </c>
      <c r="H206" s="1" t="s">
        <v>5</v>
      </c>
    </row>
    <row r="207" spans="1:8" ht="15.75" x14ac:dyDescent="0.3">
      <c r="A207" s="37">
        <v>43359</v>
      </c>
      <c r="B207" s="1" t="s">
        <v>5</v>
      </c>
      <c r="C207" s="39"/>
      <c r="D207" s="1" t="s">
        <v>5</v>
      </c>
      <c r="E207" s="1" t="s">
        <v>5</v>
      </c>
      <c r="F207" s="1" t="s">
        <v>5</v>
      </c>
      <c r="G207" s="1" t="s">
        <v>5</v>
      </c>
      <c r="H207" s="1" t="s">
        <v>5</v>
      </c>
    </row>
    <row r="208" spans="1:8" ht="15.75" x14ac:dyDescent="0.3">
      <c r="A208" s="50">
        <v>43360</v>
      </c>
      <c r="B208" s="51" t="s">
        <v>7</v>
      </c>
      <c r="C208" s="42"/>
      <c r="D208" s="51" t="s">
        <v>8</v>
      </c>
      <c r="E208" s="51" t="s">
        <v>6</v>
      </c>
      <c r="F208" s="51" t="s">
        <v>7</v>
      </c>
      <c r="G208" s="51" t="s">
        <v>8</v>
      </c>
      <c r="H208" s="51" t="s">
        <v>8</v>
      </c>
    </row>
    <row r="209" spans="1:20" ht="15.75" x14ac:dyDescent="0.3">
      <c r="A209" s="50">
        <v>43361</v>
      </c>
      <c r="B209" s="51" t="s">
        <v>7</v>
      </c>
      <c r="C209" s="42"/>
      <c r="D209" s="51" t="s">
        <v>7</v>
      </c>
      <c r="E209" s="51" t="s">
        <v>6</v>
      </c>
      <c r="F209" s="51" t="s">
        <v>11</v>
      </c>
      <c r="G209" s="51" t="s">
        <v>11</v>
      </c>
      <c r="H209" s="51" t="s">
        <v>8</v>
      </c>
    </row>
    <row r="210" spans="1:20" ht="15.75" x14ac:dyDescent="0.3">
      <c r="A210" s="50">
        <v>43362</v>
      </c>
      <c r="B210" s="51" t="s">
        <v>7</v>
      </c>
      <c r="C210" s="42"/>
      <c r="D210" s="51" t="s">
        <v>7</v>
      </c>
      <c r="E210" s="51" t="s">
        <v>8</v>
      </c>
      <c r="F210" s="51" t="s">
        <v>6</v>
      </c>
      <c r="G210" s="51" t="s">
        <v>8</v>
      </c>
      <c r="H210" s="51" t="s">
        <v>8</v>
      </c>
    </row>
    <row r="211" spans="1:20" ht="15.75" x14ac:dyDescent="0.3">
      <c r="A211" s="50">
        <v>43363</v>
      </c>
      <c r="B211" s="51" t="s">
        <v>6</v>
      </c>
      <c r="C211" s="42"/>
      <c r="D211" s="51" t="s">
        <v>7</v>
      </c>
      <c r="E211" s="51" t="s">
        <v>8</v>
      </c>
      <c r="F211" s="51" t="s">
        <v>6</v>
      </c>
      <c r="G211" s="51" t="s">
        <v>8</v>
      </c>
      <c r="H211" s="51" t="s">
        <v>7</v>
      </c>
    </row>
    <row r="212" spans="1:20" ht="15.75" x14ac:dyDescent="0.3">
      <c r="A212" s="50">
        <v>43364</v>
      </c>
      <c r="B212" s="51" t="s">
        <v>6</v>
      </c>
      <c r="C212" s="42"/>
      <c r="D212" s="51" t="s">
        <v>7</v>
      </c>
      <c r="E212" s="51" t="s">
        <v>8</v>
      </c>
      <c r="F212" s="51" t="s">
        <v>6</v>
      </c>
      <c r="G212" s="51" t="s">
        <v>7</v>
      </c>
      <c r="H212" s="51" t="s">
        <v>7</v>
      </c>
    </row>
    <row r="213" spans="1:20" ht="15.75" x14ac:dyDescent="0.3">
      <c r="A213" s="37">
        <v>43365</v>
      </c>
      <c r="B213" s="1" t="s">
        <v>5</v>
      </c>
      <c r="C213" s="39"/>
      <c r="D213" s="1" t="s">
        <v>5</v>
      </c>
      <c r="E213" s="1" t="s">
        <v>5</v>
      </c>
      <c r="F213" s="1" t="s">
        <v>5</v>
      </c>
      <c r="G213" s="1" t="s">
        <v>5</v>
      </c>
      <c r="H213" s="1" t="s">
        <v>5</v>
      </c>
    </row>
    <row r="214" spans="1:20" ht="15.75" x14ac:dyDescent="0.3">
      <c r="A214" s="37">
        <v>43366</v>
      </c>
      <c r="B214" s="1" t="s">
        <v>5</v>
      </c>
      <c r="C214" s="39"/>
      <c r="D214" s="1" t="s">
        <v>5</v>
      </c>
      <c r="E214" s="1" t="s">
        <v>5</v>
      </c>
      <c r="F214" s="1" t="s">
        <v>5</v>
      </c>
      <c r="G214" s="1" t="s">
        <v>5</v>
      </c>
      <c r="H214" s="1" t="s">
        <v>5</v>
      </c>
    </row>
    <row r="215" spans="1:20" ht="15.75" x14ac:dyDescent="0.3">
      <c r="A215" s="50">
        <v>43367</v>
      </c>
      <c r="B215" s="51" t="s">
        <v>8</v>
      </c>
      <c r="C215" s="42"/>
      <c r="D215" s="51" t="s">
        <v>6</v>
      </c>
      <c r="E215" s="51" t="s">
        <v>7</v>
      </c>
      <c r="F215" s="51" t="s">
        <v>7</v>
      </c>
      <c r="G215" s="51" t="s">
        <v>8</v>
      </c>
      <c r="H215" s="51" t="s">
        <v>7</v>
      </c>
    </row>
    <row r="216" spans="1:20" ht="15.75" x14ac:dyDescent="0.3">
      <c r="A216" s="50">
        <v>43368</v>
      </c>
      <c r="B216" s="51" t="s">
        <v>8</v>
      </c>
      <c r="C216" s="42"/>
      <c r="D216" s="51" t="s">
        <v>6</v>
      </c>
      <c r="E216" s="51" t="s">
        <v>7</v>
      </c>
      <c r="F216" s="51" t="s">
        <v>6</v>
      </c>
      <c r="G216" s="51" t="s">
        <v>7</v>
      </c>
      <c r="H216" s="51" t="s">
        <v>7</v>
      </c>
    </row>
    <row r="217" spans="1:20" ht="15.75" x14ac:dyDescent="0.3">
      <c r="A217" s="50">
        <v>43369</v>
      </c>
      <c r="B217" s="51" t="s">
        <v>8</v>
      </c>
      <c r="C217" s="42"/>
      <c r="D217" s="51" t="s">
        <v>6</v>
      </c>
      <c r="E217" s="51" t="s">
        <v>7</v>
      </c>
      <c r="F217" s="51" t="s">
        <v>6</v>
      </c>
      <c r="G217" s="51" t="s">
        <v>7</v>
      </c>
      <c r="H217" s="51" t="s">
        <v>14</v>
      </c>
    </row>
    <row r="218" spans="1:20" ht="15.75" x14ac:dyDescent="0.3">
      <c r="A218" s="50">
        <v>43370</v>
      </c>
      <c r="B218" s="51" t="s">
        <v>8</v>
      </c>
      <c r="C218" s="42"/>
      <c r="D218" s="51" t="s">
        <v>6</v>
      </c>
      <c r="E218" s="51" t="s">
        <v>14</v>
      </c>
      <c r="F218" s="51" t="s">
        <v>6</v>
      </c>
      <c r="G218" s="51" t="s">
        <v>7</v>
      </c>
      <c r="H218" s="51" t="s">
        <v>14</v>
      </c>
    </row>
    <row r="219" spans="1:20" ht="15.75" x14ac:dyDescent="0.3">
      <c r="A219" s="50">
        <v>43371</v>
      </c>
      <c r="B219" s="51" t="s">
        <v>8</v>
      </c>
      <c r="C219" s="42"/>
      <c r="D219" s="51" t="s">
        <v>6</v>
      </c>
      <c r="E219" s="51" t="s">
        <v>7</v>
      </c>
      <c r="F219" s="51" t="s">
        <v>8</v>
      </c>
      <c r="G219" s="51" t="s">
        <v>7</v>
      </c>
      <c r="H219" s="51" t="s">
        <v>7</v>
      </c>
    </row>
    <row r="220" spans="1:20" ht="15.75" x14ac:dyDescent="0.3">
      <c r="A220" s="37">
        <v>43372</v>
      </c>
      <c r="B220" s="1" t="s">
        <v>5</v>
      </c>
      <c r="C220" s="39"/>
      <c r="D220" s="1" t="s">
        <v>5</v>
      </c>
      <c r="E220" s="1" t="s">
        <v>5</v>
      </c>
      <c r="F220" s="1" t="s">
        <v>5</v>
      </c>
      <c r="G220" s="1" t="s">
        <v>5</v>
      </c>
      <c r="H220" s="1" t="s">
        <v>5</v>
      </c>
    </row>
    <row r="221" spans="1:20" ht="15.75" x14ac:dyDescent="0.3">
      <c r="A221" s="37">
        <v>43373</v>
      </c>
      <c r="B221" s="1" t="s">
        <v>5</v>
      </c>
      <c r="C221" s="39"/>
      <c r="D221" s="1" t="s">
        <v>5</v>
      </c>
      <c r="E221" s="1" t="s">
        <v>5</v>
      </c>
      <c r="F221" s="1" t="s">
        <v>5</v>
      </c>
      <c r="G221" s="1" t="s">
        <v>5</v>
      </c>
      <c r="H221" s="1" t="s">
        <v>5</v>
      </c>
    </row>
    <row r="223" spans="1:20" ht="15.75" x14ac:dyDescent="0.3">
      <c r="A223" s="50">
        <v>43374</v>
      </c>
      <c r="B223" s="51" t="s">
        <v>7</v>
      </c>
      <c r="C223" s="42"/>
      <c r="D223" s="51" t="s">
        <v>7</v>
      </c>
      <c r="E223" s="51" t="s">
        <v>6</v>
      </c>
      <c r="F223" s="51" t="s">
        <v>7</v>
      </c>
      <c r="G223" s="51" t="s">
        <v>8</v>
      </c>
      <c r="H223" s="51" t="s">
        <v>8</v>
      </c>
      <c r="M223" s="86">
        <v>43391</v>
      </c>
      <c r="N223" s="86"/>
      <c r="O223" s="86"/>
      <c r="P223" s="86"/>
      <c r="Q223" s="86"/>
      <c r="R223" s="86"/>
      <c r="S223" s="86"/>
      <c r="T223" s="86"/>
    </row>
    <row r="224" spans="1:20" ht="15.75" x14ac:dyDescent="0.3">
      <c r="A224" s="37">
        <v>43375</v>
      </c>
      <c r="B224" s="1" t="s">
        <v>5</v>
      </c>
      <c r="C224" s="39"/>
      <c r="D224" s="1" t="s">
        <v>5</v>
      </c>
      <c r="E224" s="1" t="s">
        <v>5</v>
      </c>
      <c r="F224" s="1" t="s">
        <v>5</v>
      </c>
      <c r="G224" s="1" t="s">
        <v>5</v>
      </c>
      <c r="H224" s="1" t="s">
        <v>5</v>
      </c>
      <c r="M224" s="30"/>
      <c r="N224" s="24" t="s">
        <v>1</v>
      </c>
      <c r="O224" s="24" t="s">
        <v>2</v>
      </c>
      <c r="P224" s="24" t="s">
        <v>3</v>
      </c>
      <c r="Q224" s="24" t="s">
        <v>4</v>
      </c>
      <c r="R224" s="24" t="s">
        <v>9</v>
      </c>
      <c r="S224" s="24" t="s">
        <v>10</v>
      </c>
      <c r="T224" s="24" t="s">
        <v>13</v>
      </c>
    </row>
    <row r="225" spans="1:20" ht="15.75" x14ac:dyDescent="0.3">
      <c r="A225" s="50">
        <v>43376</v>
      </c>
      <c r="B225" s="51" t="s">
        <v>7</v>
      </c>
      <c r="C225" s="42"/>
      <c r="D225" s="51" t="s">
        <v>7</v>
      </c>
      <c r="E225" s="51" t="s">
        <v>6</v>
      </c>
      <c r="F225" s="51" t="s">
        <v>7</v>
      </c>
      <c r="G225" s="51" t="s">
        <v>8</v>
      </c>
      <c r="H225" s="51" t="s">
        <v>11</v>
      </c>
      <c r="M225" s="30" t="s">
        <v>12</v>
      </c>
      <c r="N225" s="30">
        <f>COUNTIF(B223:B253,"WO")</f>
        <v>9</v>
      </c>
      <c r="O225" s="30">
        <f t="shared" ref="O225" si="31">COUNTIF(C223:C253,"WO")</f>
        <v>0</v>
      </c>
      <c r="P225" s="30">
        <f>COUNTIF(D223:D253,"WO")</f>
        <v>9</v>
      </c>
      <c r="Q225" s="30">
        <f>COUNTIF(E223:E253,"WO")</f>
        <v>9</v>
      </c>
      <c r="R225" s="30">
        <f>COUNTIF(F223:F253,"WO")</f>
        <v>9</v>
      </c>
      <c r="S225" s="30">
        <f>COUNTIF(G223:G253,"WO")</f>
        <v>9</v>
      </c>
      <c r="T225" s="30">
        <f>COUNTIF(H223:H253,"WO")</f>
        <v>10</v>
      </c>
    </row>
    <row r="226" spans="1:20" ht="15.75" x14ac:dyDescent="0.3">
      <c r="A226" s="50">
        <v>43377</v>
      </c>
      <c r="B226" s="51" t="s">
        <v>7</v>
      </c>
      <c r="C226" s="42"/>
      <c r="D226" s="51" t="s">
        <v>7</v>
      </c>
      <c r="E226" s="51" t="s">
        <v>6</v>
      </c>
      <c r="F226" s="51" t="s">
        <v>7</v>
      </c>
      <c r="G226" s="51" t="s">
        <v>8</v>
      </c>
      <c r="H226" s="51" t="s">
        <v>11</v>
      </c>
      <c r="M226" s="30" t="s">
        <v>11</v>
      </c>
      <c r="N226" s="30">
        <f>COUNTIF(B223:B253,"EL")</f>
        <v>4</v>
      </c>
      <c r="O226" s="30">
        <f t="shared" ref="O226:Q226" si="32">COUNTIF(C223:C253,"EL")</f>
        <v>0</v>
      </c>
      <c r="P226" s="30">
        <f t="shared" si="32"/>
        <v>1</v>
      </c>
      <c r="Q226" s="30">
        <f t="shared" si="32"/>
        <v>0</v>
      </c>
      <c r="R226" s="30">
        <f>COUNTIF(F223:F253,"EL")</f>
        <v>0</v>
      </c>
      <c r="S226" s="30">
        <f>COUNTIF(G223:G253,"EL")</f>
        <v>1</v>
      </c>
      <c r="T226" s="30">
        <f>COUNTIF(H223:H253,"EL")</f>
        <v>3</v>
      </c>
    </row>
    <row r="227" spans="1:20" ht="15.75" x14ac:dyDescent="0.3">
      <c r="A227" s="50">
        <v>43378</v>
      </c>
      <c r="B227" s="51" t="s">
        <v>7</v>
      </c>
      <c r="C227" s="42"/>
      <c r="D227" s="51" t="s">
        <v>7</v>
      </c>
      <c r="E227" s="51" t="s">
        <v>6</v>
      </c>
      <c r="F227" s="51" t="s">
        <v>7</v>
      </c>
      <c r="G227" s="51" t="s">
        <v>8</v>
      </c>
      <c r="H227" s="51" t="s">
        <v>11</v>
      </c>
      <c r="M227" s="30" t="s">
        <v>8</v>
      </c>
      <c r="N227" s="30">
        <f>COUNTIF(B223:B253,"A")</f>
        <v>7</v>
      </c>
      <c r="O227" s="30">
        <f t="shared" ref="O227:Q227" si="33">COUNTIF(C223:C253,"A")</f>
        <v>0</v>
      </c>
      <c r="P227" s="30">
        <f t="shared" si="33"/>
        <v>1</v>
      </c>
      <c r="Q227" s="30">
        <f t="shared" si="33"/>
        <v>3</v>
      </c>
      <c r="R227" s="30">
        <f>COUNTIF(F223:F253,"A")</f>
        <v>4</v>
      </c>
      <c r="S227" s="30">
        <f>COUNTIF(G223:G253,"A")</f>
        <v>12</v>
      </c>
      <c r="T227" s="30">
        <f>COUNTIF(H223:H253,"A")</f>
        <v>5</v>
      </c>
    </row>
    <row r="228" spans="1:20" ht="15.75" x14ac:dyDescent="0.3">
      <c r="A228" s="37">
        <v>43379</v>
      </c>
      <c r="B228" s="1" t="s">
        <v>5</v>
      </c>
      <c r="C228" s="39"/>
      <c r="D228" s="1" t="s">
        <v>5</v>
      </c>
      <c r="E228" s="1" t="s">
        <v>5</v>
      </c>
      <c r="F228" s="1" t="s">
        <v>5</v>
      </c>
      <c r="G228" s="1" t="s">
        <v>5</v>
      </c>
      <c r="H228" s="1" t="s">
        <v>5</v>
      </c>
      <c r="M228" s="30" t="s">
        <v>7</v>
      </c>
      <c r="N228" s="30">
        <f>COUNTIF(B223:B253,"C")</f>
        <v>11</v>
      </c>
      <c r="O228" s="30">
        <f t="shared" ref="O228:Q228" si="34">COUNTIF(C223:C253,"C")</f>
        <v>0</v>
      </c>
      <c r="P228" s="30">
        <f t="shared" si="34"/>
        <v>11</v>
      </c>
      <c r="Q228" s="30">
        <f t="shared" si="34"/>
        <v>9</v>
      </c>
      <c r="R228" s="30">
        <f>COUNTIF(F223:F253,"C")</f>
        <v>10</v>
      </c>
      <c r="S228" s="30">
        <f>COUNTIF(G223:G253,"C")</f>
        <v>9</v>
      </c>
      <c r="T228" s="30">
        <f>COUNTIF(H223:H253,"C")</f>
        <v>7</v>
      </c>
    </row>
    <row r="229" spans="1:20" ht="15.75" x14ac:dyDescent="0.3">
      <c r="A229" s="37">
        <v>43380</v>
      </c>
      <c r="B229" s="1" t="s">
        <v>5</v>
      </c>
      <c r="C229" s="39"/>
      <c r="D229" s="1" t="s">
        <v>5</v>
      </c>
      <c r="E229" s="1" t="s">
        <v>5</v>
      </c>
      <c r="F229" s="1" t="s">
        <v>5</v>
      </c>
      <c r="G229" s="1" t="s">
        <v>5</v>
      </c>
      <c r="H229" s="1" t="s">
        <v>5</v>
      </c>
      <c r="M229" s="52" t="s">
        <v>17</v>
      </c>
      <c r="N229" s="30">
        <f>COUNTIF(B223:B253,"NX")</f>
        <v>0</v>
      </c>
      <c r="O229" s="30">
        <f t="shared" ref="O229:Q229" si="35">COUNTIF(C223:C253,"NX")</f>
        <v>0</v>
      </c>
      <c r="P229" s="30">
        <f t="shared" si="35"/>
        <v>3</v>
      </c>
      <c r="Q229" s="30">
        <f t="shared" si="35"/>
        <v>2</v>
      </c>
      <c r="R229" s="30">
        <f>COUNTIF(F223:F253,"NX")</f>
        <v>3</v>
      </c>
      <c r="S229" s="30">
        <f>COUNTIF(G223:G253,"NX")</f>
        <v>0</v>
      </c>
      <c r="T229" s="30">
        <f>COUNTIF(H223:H253,"NX")</f>
        <v>2</v>
      </c>
    </row>
    <row r="230" spans="1:20" ht="15.75" x14ac:dyDescent="0.3">
      <c r="A230" s="50">
        <v>43381</v>
      </c>
      <c r="B230" s="51" t="s">
        <v>8</v>
      </c>
      <c r="C230" s="42"/>
      <c r="D230" s="4" t="s">
        <v>17</v>
      </c>
      <c r="E230" s="51" t="s">
        <v>6</v>
      </c>
      <c r="F230" s="51" t="s">
        <v>7</v>
      </c>
      <c r="G230" s="51" t="s">
        <v>7</v>
      </c>
      <c r="H230" s="51" t="s">
        <v>6</v>
      </c>
      <c r="M230" s="52" t="s">
        <v>6</v>
      </c>
      <c r="N230" s="30">
        <f>COUNTIF(B223:B253,"D")</f>
        <v>0</v>
      </c>
      <c r="O230" s="30">
        <f t="shared" ref="O230:Q230" si="36">COUNTIF(C223:C253,"D")</f>
        <v>0</v>
      </c>
      <c r="P230" s="30">
        <f t="shared" si="36"/>
        <v>6</v>
      </c>
      <c r="Q230" s="30">
        <f t="shared" si="36"/>
        <v>8</v>
      </c>
      <c r="R230" s="30">
        <f>COUNTIF(F223:F253,"D")</f>
        <v>5</v>
      </c>
      <c r="S230" s="30">
        <f>COUNTIF(G223:G253,"D")</f>
        <v>0</v>
      </c>
      <c r="T230" s="30">
        <f>COUNTIF(H223:H253,"D")</f>
        <v>4</v>
      </c>
    </row>
    <row r="231" spans="1:20" ht="15.75" x14ac:dyDescent="0.3">
      <c r="A231" s="50">
        <v>43382</v>
      </c>
      <c r="B231" s="51" t="s">
        <v>8</v>
      </c>
      <c r="C231" s="42"/>
      <c r="D231" s="4" t="s">
        <v>8</v>
      </c>
      <c r="E231" s="51" t="s">
        <v>17</v>
      </c>
      <c r="F231" s="51" t="s">
        <v>7</v>
      </c>
      <c r="G231" s="51" t="s">
        <v>7</v>
      </c>
      <c r="H231" s="51" t="s">
        <v>6</v>
      </c>
    </row>
    <row r="232" spans="1:20" ht="15.75" x14ac:dyDescent="0.3">
      <c r="A232" s="50">
        <v>43383</v>
      </c>
      <c r="B232" s="51" t="s">
        <v>8</v>
      </c>
      <c r="C232" s="42"/>
      <c r="D232" s="4" t="s">
        <v>7</v>
      </c>
      <c r="E232" s="51" t="s">
        <v>6</v>
      </c>
      <c r="F232" s="51" t="s">
        <v>8</v>
      </c>
      <c r="G232" s="51" t="s">
        <v>8</v>
      </c>
      <c r="H232" s="51" t="s">
        <v>17</v>
      </c>
    </row>
    <row r="233" spans="1:20" ht="15.75" x14ac:dyDescent="0.3">
      <c r="A233" s="50">
        <v>43384</v>
      </c>
      <c r="B233" s="51" t="s">
        <v>8</v>
      </c>
      <c r="C233" s="42"/>
      <c r="D233" s="4" t="s">
        <v>7</v>
      </c>
      <c r="E233" s="51" t="s">
        <v>6</v>
      </c>
      <c r="F233" s="51" t="s">
        <v>7</v>
      </c>
      <c r="G233" s="51" t="s">
        <v>7</v>
      </c>
      <c r="H233" s="51" t="s">
        <v>17</v>
      </c>
    </row>
    <row r="234" spans="1:20" ht="15.75" x14ac:dyDescent="0.3">
      <c r="A234" s="50">
        <v>43385</v>
      </c>
      <c r="B234" s="51" t="s">
        <v>8</v>
      </c>
      <c r="C234" s="42"/>
      <c r="D234" s="4" t="s">
        <v>6</v>
      </c>
      <c r="E234" s="51" t="s">
        <v>8</v>
      </c>
      <c r="F234" s="51" t="s">
        <v>7</v>
      </c>
      <c r="G234" s="51" t="s">
        <v>7</v>
      </c>
      <c r="H234" s="51" t="s">
        <v>8</v>
      </c>
    </row>
    <row r="235" spans="1:20" ht="15.75" x14ac:dyDescent="0.3">
      <c r="A235" s="37">
        <v>43386</v>
      </c>
      <c r="B235" s="1" t="s">
        <v>5</v>
      </c>
      <c r="C235" s="39"/>
      <c r="D235" s="1" t="s">
        <v>5</v>
      </c>
      <c r="E235" s="1" t="s">
        <v>5</v>
      </c>
      <c r="F235" s="1" t="s">
        <v>5</v>
      </c>
      <c r="G235" s="1" t="s">
        <v>5</v>
      </c>
      <c r="H235" s="1" t="s">
        <v>5</v>
      </c>
    </row>
    <row r="236" spans="1:20" ht="15.75" x14ac:dyDescent="0.3">
      <c r="A236" s="37">
        <v>43387</v>
      </c>
      <c r="B236" s="1" t="s">
        <v>5</v>
      </c>
      <c r="C236" s="39"/>
      <c r="D236" s="1" t="s">
        <v>5</v>
      </c>
      <c r="E236" s="1" t="s">
        <v>5</v>
      </c>
      <c r="F236" s="1" t="s">
        <v>5</v>
      </c>
      <c r="G236" s="1" t="s">
        <v>5</v>
      </c>
      <c r="H236" s="1" t="s">
        <v>5</v>
      </c>
    </row>
    <row r="237" spans="1:20" ht="15.75" x14ac:dyDescent="0.3">
      <c r="A237" s="50">
        <v>43388</v>
      </c>
      <c r="B237" s="51" t="s">
        <v>7</v>
      </c>
      <c r="C237" s="42"/>
      <c r="D237" s="51" t="s">
        <v>7</v>
      </c>
      <c r="E237" s="51" t="s">
        <v>7</v>
      </c>
      <c r="F237" s="51" t="s">
        <v>7</v>
      </c>
      <c r="G237" s="51" t="s">
        <v>8</v>
      </c>
      <c r="H237" s="51" t="s">
        <v>6</v>
      </c>
    </row>
    <row r="238" spans="1:20" ht="15.75" x14ac:dyDescent="0.3">
      <c r="A238" s="50">
        <v>43389</v>
      </c>
      <c r="B238" s="51" t="s">
        <v>7</v>
      </c>
      <c r="C238" s="42"/>
      <c r="D238" s="51" t="s">
        <v>7</v>
      </c>
      <c r="E238" s="51" t="s">
        <v>7</v>
      </c>
      <c r="F238" s="51" t="s">
        <v>7</v>
      </c>
      <c r="G238" s="51" t="s">
        <v>8</v>
      </c>
      <c r="H238" s="51" t="s">
        <v>6</v>
      </c>
    </row>
    <row r="239" spans="1:20" ht="15.75" x14ac:dyDescent="0.3">
      <c r="A239" s="50">
        <v>43390</v>
      </c>
      <c r="B239" s="51" t="s">
        <v>7</v>
      </c>
      <c r="C239" s="42"/>
      <c r="D239" s="51" t="s">
        <v>6</v>
      </c>
      <c r="E239" s="51" t="s">
        <v>7</v>
      </c>
      <c r="F239" s="51" t="s">
        <v>8</v>
      </c>
      <c r="G239" s="51" t="s">
        <v>8</v>
      </c>
      <c r="H239" s="51" t="s">
        <v>7</v>
      </c>
    </row>
    <row r="240" spans="1:20" ht="15.75" x14ac:dyDescent="0.3">
      <c r="A240" s="50">
        <v>43391</v>
      </c>
      <c r="B240" s="51" t="s">
        <v>11</v>
      </c>
      <c r="C240" s="42"/>
      <c r="D240" s="51" t="s">
        <v>6</v>
      </c>
      <c r="E240" s="51" t="s">
        <v>17</v>
      </c>
      <c r="F240" s="51" t="s">
        <v>8</v>
      </c>
      <c r="G240" s="51" t="s">
        <v>8</v>
      </c>
      <c r="H240" s="51" t="s">
        <v>5</v>
      </c>
    </row>
    <row r="241" spans="1:22" ht="15.75" x14ac:dyDescent="0.3">
      <c r="A241" s="50">
        <v>43392</v>
      </c>
      <c r="B241" s="51" t="s">
        <v>7</v>
      </c>
      <c r="C241" s="42"/>
      <c r="D241" s="51" t="s">
        <v>7</v>
      </c>
      <c r="E241" s="51" t="s">
        <v>6</v>
      </c>
      <c r="F241" s="51" t="s">
        <v>8</v>
      </c>
      <c r="G241" s="51" t="s">
        <v>7</v>
      </c>
      <c r="H241" s="51" t="s">
        <v>7</v>
      </c>
    </row>
    <row r="242" spans="1:22" ht="15.75" x14ac:dyDescent="0.3">
      <c r="A242" s="37">
        <v>43393</v>
      </c>
      <c r="B242" s="1" t="s">
        <v>5</v>
      </c>
      <c r="C242" s="39"/>
      <c r="D242" s="1" t="s">
        <v>5</v>
      </c>
      <c r="E242" s="1" t="s">
        <v>5</v>
      </c>
      <c r="F242" s="1" t="s">
        <v>5</v>
      </c>
      <c r="G242" s="1" t="s">
        <v>5</v>
      </c>
      <c r="H242" s="1" t="s">
        <v>5</v>
      </c>
    </row>
    <row r="243" spans="1:22" ht="15.75" x14ac:dyDescent="0.3">
      <c r="A243" s="37">
        <v>43394</v>
      </c>
      <c r="B243" s="1" t="s">
        <v>5</v>
      </c>
      <c r="C243" s="39"/>
      <c r="D243" s="1" t="s">
        <v>5</v>
      </c>
      <c r="E243" s="1" t="s">
        <v>5</v>
      </c>
      <c r="F243" s="1" t="s">
        <v>5</v>
      </c>
      <c r="G243" s="1" t="s">
        <v>5</v>
      </c>
      <c r="H243" s="1" t="s">
        <v>5</v>
      </c>
    </row>
    <row r="244" spans="1:22" ht="15.75" x14ac:dyDescent="0.3">
      <c r="A244" s="50">
        <v>43395</v>
      </c>
      <c r="B244" s="51" t="s">
        <v>8</v>
      </c>
      <c r="C244" s="42"/>
      <c r="D244" s="51" t="s">
        <v>6</v>
      </c>
      <c r="E244" s="51" t="s">
        <v>7</v>
      </c>
      <c r="F244" s="51" t="s">
        <v>17</v>
      </c>
      <c r="G244" s="51" t="s">
        <v>7</v>
      </c>
      <c r="H244" s="51" t="s">
        <v>7</v>
      </c>
    </row>
    <row r="245" spans="1:22" ht="15.75" x14ac:dyDescent="0.3">
      <c r="A245" s="50">
        <v>43396</v>
      </c>
      <c r="B245" s="51" t="s">
        <v>8</v>
      </c>
      <c r="C245" s="42"/>
      <c r="D245" s="51" t="s">
        <v>6</v>
      </c>
      <c r="E245" s="51" t="s">
        <v>7</v>
      </c>
      <c r="F245" s="63" t="s">
        <v>17</v>
      </c>
      <c r="G245" s="51" t="s">
        <v>11</v>
      </c>
      <c r="H245" s="51" t="s">
        <v>7</v>
      </c>
    </row>
    <row r="246" spans="1:22" ht="15.75" x14ac:dyDescent="0.3">
      <c r="A246" s="50">
        <v>43397</v>
      </c>
      <c r="B246" s="51" t="s">
        <v>7</v>
      </c>
      <c r="C246" s="42"/>
      <c r="D246" s="51" t="s">
        <v>6</v>
      </c>
      <c r="E246" s="51" t="s">
        <v>7</v>
      </c>
      <c r="F246" s="51" t="s">
        <v>17</v>
      </c>
      <c r="G246" s="51" t="s">
        <v>7</v>
      </c>
      <c r="H246" s="51" t="s">
        <v>8</v>
      </c>
    </row>
    <row r="247" spans="1:22" ht="15.75" x14ac:dyDescent="0.3">
      <c r="A247" s="50">
        <v>43398</v>
      </c>
      <c r="B247" s="51" t="s">
        <v>7</v>
      </c>
      <c r="C247" s="42"/>
      <c r="D247" s="51" t="s">
        <v>7</v>
      </c>
      <c r="E247" s="51" t="s">
        <v>8</v>
      </c>
      <c r="F247" s="51" t="s">
        <v>6</v>
      </c>
      <c r="G247" s="51" t="s">
        <v>7</v>
      </c>
      <c r="H247" s="51" t="s">
        <v>8</v>
      </c>
    </row>
    <row r="248" spans="1:22" ht="15.75" x14ac:dyDescent="0.3">
      <c r="A248" s="50">
        <v>43399</v>
      </c>
      <c r="B248" s="51" t="s">
        <v>11</v>
      </c>
      <c r="C248" s="42"/>
      <c r="D248" s="51" t="s">
        <v>11</v>
      </c>
      <c r="E248" s="51" t="s">
        <v>8</v>
      </c>
      <c r="F248" s="51" t="s">
        <v>6</v>
      </c>
      <c r="G248" s="51" t="s">
        <v>7</v>
      </c>
      <c r="H248" s="51" t="s">
        <v>8</v>
      </c>
    </row>
    <row r="249" spans="1:22" ht="15.75" x14ac:dyDescent="0.3">
      <c r="A249" s="37">
        <v>43400</v>
      </c>
      <c r="B249" s="1" t="s">
        <v>5</v>
      </c>
      <c r="C249" s="39"/>
      <c r="D249" s="1" t="s">
        <v>5</v>
      </c>
      <c r="E249" s="1" t="s">
        <v>5</v>
      </c>
      <c r="F249" s="1" t="s">
        <v>5</v>
      </c>
      <c r="G249" s="1" t="s">
        <v>5</v>
      </c>
      <c r="H249" s="1" t="s">
        <v>5</v>
      </c>
    </row>
    <row r="250" spans="1:22" ht="15.75" x14ac:dyDescent="0.3">
      <c r="A250" s="37">
        <v>43401</v>
      </c>
      <c r="B250" s="1" t="s">
        <v>5</v>
      </c>
      <c r="C250" s="39"/>
      <c r="D250" s="1" t="s">
        <v>5</v>
      </c>
      <c r="E250" s="1" t="s">
        <v>5</v>
      </c>
      <c r="F250" s="1" t="s">
        <v>5</v>
      </c>
      <c r="G250" s="1" t="s">
        <v>5</v>
      </c>
      <c r="H250" s="1" t="s">
        <v>5</v>
      </c>
    </row>
    <row r="251" spans="1:22" ht="15.75" x14ac:dyDescent="0.3">
      <c r="A251" s="50">
        <v>43402</v>
      </c>
      <c r="B251" s="51" t="s">
        <v>11</v>
      </c>
      <c r="C251" s="42"/>
      <c r="D251" s="51" t="s">
        <v>7</v>
      </c>
      <c r="E251" s="51" t="s">
        <v>7</v>
      </c>
      <c r="F251" s="51" t="s">
        <v>6</v>
      </c>
      <c r="G251" s="51" t="s">
        <v>8</v>
      </c>
      <c r="H251" s="51" t="s">
        <v>7</v>
      </c>
    </row>
    <row r="252" spans="1:22" ht="15.75" x14ac:dyDescent="0.3">
      <c r="A252" s="59">
        <v>43403</v>
      </c>
      <c r="B252" s="61" t="s">
        <v>11</v>
      </c>
      <c r="C252" s="60"/>
      <c r="D252" s="61" t="s">
        <v>17</v>
      </c>
      <c r="E252" s="61" t="s">
        <v>7</v>
      </c>
      <c r="F252" s="61" t="s">
        <v>6</v>
      </c>
      <c r="G252" s="61" t="s">
        <v>8</v>
      </c>
      <c r="H252" s="61" t="s">
        <v>7</v>
      </c>
    </row>
    <row r="253" spans="1:22" ht="15.75" x14ac:dyDescent="0.3">
      <c r="A253" s="50">
        <v>43404</v>
      </c>
      <c r="B253" s="51" t="s">
        <v>7</v>
      </c>
      <c r="C253" s="42"/>
      <c r="D253" s="51" t="s">
        <v>17</v>
      </c>
      <c r="E253" s="51" t="s">
        <v>7</v>
      </c>
      <c r="F253" s="51" t="s">
        <v>6</v>
      </c>
      <c r="G253" s="51" t="s">
        <v>8</v>
      </c>
      <c r="H253" s="51" t="s">
        <v>7</v>
      </c>
    </row>
    <row r="255" spans="1:22" ht="15.75" x14ac:dyDescent="0.3">
      <c r="A255" s="50">
        <v>43405</v>
      </c>
      <c r="B255" s="51" t="s">
        <v>11</v>
      </c>
      <c r="C255" s="42"/>
      <c r="D255" s="51" t="s">
        <v>8</v>
      </c>
      <c r="E255" s="51" t="s">
        <v>7</v>
      </c>
      <c r="F255" s="51" t="s">
        <v>6</v>
      </c>
      <c r="G255" s="51" t="s">
        <v>8</v>
      </c>
      <c r="H255" s="51" t="s">
        <v>7</v>
      </c>
      <c r="I255" s="26"/>
      <c r="J255" s="26"/>
      <c r="K255" s="26"/>
      <c r="L255" s="26"/>
      <c r="M255" s="26"/>
      <c r="N255" s="27"/>
      <c r="O255" s="86">
        <v>43422</v>
      </c>
      <c r="P255" s="86"/>
      <c r="Q255" s="86"/>
      <c r="R255" s="86"/>
      <c r="S255" s="86"/>
      <c r="T255" s="86"/>
      <c r="U255" s="86"/>
      <c r="V255" s="86"/>
    </row>
    <row r="256" spans="1:22" ht="15.75" x14ac:dyDescent="0.3">
      <c r="A256" s="50">
        <v>43406</v>
      </c>
      <c r="B256" s="51" t="s">
        <v>11</v>
      </c>
      <c r="C256" s="42"/>
      <c r="D256" s="51" t="s">
        <v>8</v>
      </c>
      <c r="E256" s="51" t="s">
        <v>7</v>
      </c>
      <c r="F256" s="51" t="s">
        <v>6</v>
      </c>
      <c r="G256" s="51" t="s">
        <v>8</v>
      </c>
      <c r="H256" s="51" t="s">
        <v>7</v>
      </c>
      <c r="I256" s="26"/>
      <c r="J256" s="26"/>
      <c r="K256" s="26"/>
      <c r="L256" s="26"/>
      <c r="M256" s="26"/>
      <c r="N256" s="65"/>
      <c r="O256" s="30"/>
      <c r="P256" s="24" t="s">
        <v>1</v>
      </c>
      <c r="Q256" s="24"/>
      <c r="R256" s="24" t="s">
        <v>3</v>
      </c>
      <c r="S256" s="24" t="s">
        <v>4</v>
      </c>
      <c r="T256" s="24" t="s">
        <v>9</v>
      </c>
      <c r="U256" s="24" t="s">
        <v>10</v>
      </c>
      <c r="V256" s="24" t="s">
        <v>13</v>
      </c>
    </row>
    <row r="257" spans="1:22" ht="15.75" x14ac:dyDescent="0.3">
      <c r="A257" s="37">
        <v>43407</v>
      </c>
      <c r="B257" s="1" t="s">
        <v>5</v>
      </c>
      <c r="C257" s="39"/>
      <c r="D257" s="1" t="s">
        <v>5</v>
      </c>
      <c r="E257" s="1" t="s">
        <v>5</v>
      </c>
      <c r="F257" s="1" t="s">
        <v>5</v>
      </c>
      <c r="G257" s="1" t="s">
        <v>5</v>
      </c>
      <c r="H257" s="1" t="s">
        <v>5</v>
      </c>
      <c r="I257" s="26"/>
      <c r="J257" s="26"/>
      <c r="K257" s="26"/>
      <c r="L257" s="26"/>
      <c r="M257" s="26"/>
      <c r="N257" s="65" t="s">
        <v>12</v>
      </c>
      <c r="O257" s="30" t="s">
        <v>12</v>
      </c>
      <c r="P257" s="30">
        <f>COUNTIF(B255:C285,"WO")</f>
        <v>9</v>
      </c>
      <c r="Q257" s="30"/>
      <c r="R257" s="30">
        <f>COUNTIF(D255:D285,"WO")</f>
        <v>9</v>
      </c>
      <c r="S257" s="30">
        <f>COUNTIF(E255:E285,"WO")</f>
        <v>9</v>
      </c>
      <c r="T257" s="30">
        <f>COUNTIF(F255:F285,"WO")</f>
        <v>9</v>
      </c>
      <c r="U257" s="30">
        <f>COUNTIF(G255:G285,"WO")</f>
        <v>9</v>
      </c>
      <c r="V257" s="30">
        <f>COUNTIF(H255:H285,"WO")</f>
        <v>9</v>
      </c>
    </row>
    <row r="258" spans="1:22" ht="15.75" x14ac:dyDescent="0.3">
      <c r="A258" s="37">
        <v>43408</v>
      </c>
      <c r="B258" s="1" t="s">
        <v>5</v>
      </c>
      <c r="C258" s="39"/>
      <c r="D258" s="1" t="s">
        <v>5</v>
      </c>
      <c r="E258" s="1" t="s">
        <v>5</v>
      </c>
      <c r="F258" s="1" t="s">
        <v>5</v>
      </c>
      <c r="G258" s="1" t="s">
        <v>5</v>
      </c>
      <c r="H258" s="1" t="s">
        <v>5</v>
      </c>
      <c r="I258" s="26"/>
      <c r="J258" s="26"/>
      <c r="K258" s="26"/>
      <c r="L258" s="26"/>
      <c r="M258" s="26"/>
      <c r="N258" s="65" t="s">
        <v>11</v>
      </c>
      <c r="O258" s="30" t="s">
        <v>11</v>
      </c>
      <c r="P258" s="30">
        <f>COUNTIF(B255:C285,"EL")</f>
        <v>7</v>
      </c>
      <c r="Q258" s="30"/>
      <c r="R258" s="30">
        <f>COUNTIF(D255:D285,"EL")</f>
        <v>11</v>
      </c>
      <c r="S258" s="30">
        <f>COUNTIF(E255:E285,"EL")</f>
        <v>3</v>
      </c>
      <c r="T258" s="30">
        <f>COUNTIF(F255:F285,"EL")</f>
        <v>2</v>
      </c>
      <c r="U258" s="30">
        <f>COUNTIF(G255:G285,"EL")</f>
        <v>3</v>
      </c>
      <c r="V258" s="30">
        <f>COUNTIF(H255:H285,"EL")</f>
        <v>0</v>
      </c>
    </row>
    <row r="259" spans="1:22" ht="15.75" x14ac:dyDescent="0.3">
      <c r="A259" s="50">
        <v>43409</v>
      </c>
      <c r="B259" s="51" t="s">
        <v>7</v>
      </c>
      <c r="C259" s="42"/>
      <c r="D259" s="51" t="s">
        <v>8</v>
      </c>
      <c r="E259" s="51" t="s">
        <v>6</v>
      </c>
      <c r="F259" s="51" t="s">
        <v>11</v>
      </c>
      <c r="G259" s="51" t="s">
        <v>8</v>
      </c>
      <c r="H259" s="51" t="s">
        <v>7</v>
      </c>
      <c r="I259" s="26"/>
      <c r="J259" s="26"/>
      <c r="K259" s="26"/>
      <c r="L259" s="26"/>
      <c r="M259" s="26"/>
      <c r="N259" s="65" t="s">
        <v>8</v>
      </c>
      <c r="O259" s="30" t="s">
        <v>8</v>
      </c>
      <c r="P259" s="30">
        <f>COUNTIF(B255:C285,"A")</f>
        <v>2</v>
      </c>
      <c r="Q259" s="30"/>
      <c r="R259" s="30">
        <f>COUNTIF(D255:D285,"A")</f>
        <v>4</v>
      </c>
      <c r="S259" s="30">
        <f>COUNTIF(E255:E285,"A")</f>
        <v>5</v>
      </c>
      <c r="T259" s="30">
        <f>COUNTIF(F255:F285,"A")</f>
        <v>4</v>
      </c>
      <c r="U259" s="30">
        <f>COUNTIF(G255:G285,"A")</f>
        <v>10</v>
      </c>
      <c r="V259" s="30">
        <f>COUNTIF(H255:H285,"A")</f>
        <v>5</v>
      </c>
    </row>
    <row r="260" spans="1:22" ht="15.75" x14ac:dyDescent="0.3">
      <c r="A260" s="50">
        <v>43410</v>
      </c>
      <c r="B260" s="51" t="s">
        <v>7</v>
      </c>
      <c r="C260" s="42"/>
      <c r="D260" s="51" t="s">
        <v>8</v>
      </c>
      <c r="E260" s="51" t="s">
        <v>6</v>
      </c>
      <c r="F260" s="51" t="s">
        <v>11</v>
      </c>
      <c r="G260" s="51" t="s">
        <v>11</v>
      </c>
      <c r="H260" s="51" t="s">
        <v>5</v>
      </c>
      <c r="I260" s="26"/>
      <c r="J260" s="26"/>
      <c r="K260" s="26"/>
      <c r="L260" s="26"/>
      <c r="M260" s="26"/>
      <c r="N260" s="65" t="s">
        <v>7</v>
      </c>
      <c r="O260" s="30" t="s">
        <v>7</v>
      </c>
      <c r="P260" s="30">
        <f>COUNTIF(B255:C285,"C")</f>
        <v>12</v>
      </c>
      <c r="Q260" s="30"/>
      <c r="R260" s="30">
        <f>COUNTIF(D255:D285,"C")</f>
        <v>1</v>
      </c>
      <c r="S260" s="30">
        <f>COUNTIF(E255:E285,"C")</f>
        <v>5</v>
      </c>
      <c r="T260" s="30">
        <f>COUNTIF(F255:F285,"C")</f>
        <v>9</v>
      </c>
      <c r="U260" s="30">
        <f>COUNTIF(G255:G285,"C")</f>
        <v>8</v>
      </c>
      <c r="V260" s="30">
        <f>COUNTIF(H255:H285,"C")</f>
        <v>13</v>
      </c>
    </row>
    <row r="261" spans="1:22" ht="15.75" x14ac:dyDescent="0.3">
      <c r="A261" s="37">
        <v>43411</v>
      </c>
      <c r="B261" s="1" t="s">
        <v>8</v>
      </c>
      <c r="C261" s="39"/>
      <c r="D261" s="1" t="s">
        <v>5</v>
      </c>
      <c r="E261" s="1" t="s">
        <v>5</v>
      </c>
      <c r="F261" s="1" t="s">
        <v>5</v>
      </c>
      <c r="G261" s="1" t="s">
        <v>5</v>
      </c>
      <c r="H261" s="1" t="s">
        <v>7</v>
      </c>
      <c r="I261" s="26"/>
      <c r="J261" s="26"/>
      <c r="K261" s="26"/>
      <c r="L261" s="26"/>
      <c r="M261" s="26"/>
      <c r="N261" s="66" t="s">
        <v>17</v>
      </c>
      <c r="O261" s="52" t="s">
        <v>17</v>
      </c>
      <c r="P261" s="30">
        <f>COUNTIF(B255:C285,"NX")</f>
        <v>0</v>
      </c>
      <c r="Q261" s="30"/>
      <c r="R261" s="30">
        <f>COUNTIF(D255:D285,"NX")</f>
        <v>0</v>
      </c>
      <c r="S261" s="30">
        <f>COUNTIF(E255:E285,"NX")</f>
        <v>0</v>
      </c>
      <c r="T261" s="30">
        <f>COUNTIF(F255:F285,"NX")</f>
        <v>0</v>
      </c>
      <c r="U261" s="30">
        <f>COUNTIF(G255:G285,"NX")</f>
        <v>0</v>
      </c>
      <c r="V261" s="30">
        <f>COUNTIF(H255:H285,"NX")</f>
        <v>0</v>
      </c>
    </row>
    <row r="262" spans="1:22" ht="15.75" x14ac:dyDescent="0.3">
      <c r="A262" s="50">
        <v>43412</v>
      </c>
      <c r="B262" s="51" t="s">
        <v>5</v>
      </c>
      <c r="C262" s="31"/>
      <c r="D262" s="1" t="s">
        <v>11</v>
      </c>
      <c r="E262" s="4" t="s">
        <v>6</v>
      </c>
      <c r="F262" s="51" t="s">
        <v>7</v>
      </c>
      <c r="G262" s="4" t="s">
        <v>8</v>
      </c>
      <c r="H262" s="4" t="s">
        <v>6</v>
      </c>
      <c r="I262" s="67"/>
      <c r="J262" s="67"/>
      <c r="K262" s="67"/>
      <c r="L262" s="67"/>
      <c r="M262" s="67"/>
      <c r="N262" s="66" t="s">
        <v>6</v>
      </c>
      <c r="O262" s="52" t="s">
        <v>6</v>
      </c>
      <c r="P262" s="30">
        <f>COUNTIF(B255:C285,"D")</f>
        <v>0</v>
      </c>
      <c r="Q262" s="30"/>
      <c r="R262" s="30">
        <f>COUNTIF(D255:D285,"D")</f>
        <v>5</v>
      </c>
      <c r="S262" s="30">
        <f>COUNTIF(E255:E285,"D")</f>
        <v>8</v>
      </c>
      <c r="T262" s="30">
        <f>COUNTIF(F255:F285,"D")</f>
        <v>6</v>
      </c>
      <c r="U262" s="30">
        <f>COUNTIF(G255:G285,"D")</f>
        <v>0</v>
      </c>
      <c r="V262" s="30">
        <f>COUNTIF(H255:H285,"D")</f>
        <v>3</v>
      </c>
    </row>
    <row r="263" spans="1:22" ht="15.75" x14ac:dyDescent="0.3">
      <c r="A263" s="50">
        <v>43413</v>
      </c>
      <c r="B263" s="51" t="s">
        <v>8</v>
      </c>
      <c r="C263" s="31"/>
      <c r="D263" s="1" t="s">
        <v>11</v>
      </c>
      <c r="E263" s="4" t="s">
        <v>7</v>
      </c>
      <c r="F263" s="51" t="s">
        <v>7</v>
      </c>
      <c r="G263" s="4" t="s">
        <v>11</v>
      </c>
      <c r="H263" s="4" t="s">
        <v>6</v>
      </c>
      <c r="I263" s="67"/>
      <c r="J263" s="67"/>
      <c r="K263" s="67"/>
      <c r="L263" s="67"/>
      <c r="M263" s="6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ht="15.75" x14ac:dyDescent="0.3">
      <c r="A264" s="37">
        <v>43414</v>
      </c>
      <c r="B264" s="1" t="s">
        <v>5</v>
      </c>
      <c r="C264" s="39"/>
      <c r="D264" s="1" t="s">
        <v>5</v>
      </c>
      <c r="E264" s="1" t="s">
        <v>5</v>
      </c>
      <c r="F264" s="1" t="s">
        <v>5</v>
      </c>
      <c r="G264" s="1" t="s">
        <v>5</v>
      </c>
      <c r="H264" s="1" t="s">
        <v>5</v>
      </c>
      <c r="I264" s="67"/>
      <c r="J264" s="67"/>
      <c r="K264" s="67"/>
      <c r="L264" s="67"/>
      <c r="M264" s="6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ht="15.75" x14ac:dyDescent="0.3">
      <c r="A265" s="37">
        <v>43415</v>
      </c>
      <c r="B265" s="1" t="s">
        <v>5</v>
      </c>
      <c r="C265" s="39"/>
      <c r="D265" s="1" t="s">
        <v>5</v>
      </c>
      <c r="E265" s="1" t="s">
        <v>5</v>
      </c>
      <c r="F265" s="1" t="s">
        <v>5</v>
      </c>
      <c r="G265" s="1" t="s">
        <v>5</v>
      </c>
      <c r="H265" s="1" t="s">
        <v>5</v>
      </c>
      <c r="I265" s="67"/>
      <c r="J265" s="67"/>
      <c r="K265" s="67"/>
      <c r="L265" s="67"/>
      <c r="M265" s="6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ht="15.75" x14ac:dyDescent="0.3">
      <c r="A266" s="50">
        <v>43416</v>
      </c>
      <c r="B266" s="4" t="s">
        <v>7</v>
      </c>
      <c r="C266" s="31"/>
      <c r="D266" s="1" t="s">
        <v>11</v>
      </c>
      <c r="E266" s="4" t="s">
        <v>11</v>
      </c>
      <c r="F266" s="4" t="s">
        <v>7</v>
      </c>
      <c r="G266" s="4" t="s">
        <v>8</v>
      </c>
      <c r="H266" s="4" t="s">
        <v>6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ht="15.75" x14ac:dyDescent="0.3">
      <c r="A267" s="50">
        <v>43417</v>
      </c>
      <c r="B267" s="4" t="s">
        <v>7</v>
      </c>
      <c r="C267" s="31"/>
      <c r="D267" s="1" t="s">
        <v>11</v>
      </c>
      <c r="E267" s="4" t="s">
        <v>11</v>
      </c>
      <c r="F267" s="4" t="s">
        <v>6</v>
      </c>
      <c r="G267" s="4" t="s">
        <v>8</v>
      </c>
      <c r="H267" s="4" t="s">
        <v>7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ht="15.75" x14ac:dyDescent="0.3">
      <c r="A268" s="50">
        <v>43418</v>
      </c>
      <c r="B268" s="4" t="s">
        <v>11</v>
      </c>
      <c r="C268" s="31"/>
      <c r="D268" s="1" t="s">
        <v>11</v>
      </c>
      <c r="E268" s="4" t="s">
        <v>11</v>
      </c>
      <c r="F268" s="4" t="s">
        <v>6</v>
      </c>
      <c r="G268" s="4" t="s">
        <v>8</v>
      </c>
      <c r="H268" s="4" t="s">
        <v>7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ht="15.75" x14ac:dyDescent="0.3">
      <c r="A269" s="50">
        <v>43419</v>
      </c>
      <c r="B269" s="4" t="s">
        <v>11</v>
      </c>
      <c r="C269" s="31"/>
      <c r="D269" s="1" t="s">
        <v>11</v>
      </c>
      <c r="E269" s="4" t="s">
        <v>7</v>
      </c>
      <c r="F269" s="4" t="s">
        <v>6</v>
      </c>
      <c r="G269" s="4" t="s">
        <v>8</v>
      </c>
      <c r="H269" s="4" t="s">
        <v>7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ht="15.75" x14ac:dyDescent="0.3">
      <c r="A270" s="50">
        <v>43420</v>
      </c>
      <c r="B270" s="4" t="s">
        <v>11</v>
      </c>
      <c r="C270" s="31"/>
      <c r="D270" s="1" t="s">
        <v>11</v>
      </c>
      <c r="E270" s="4" t="s">
        <v>7</v>
      </c>
      <c r="F270" s="4" t="s">
        <v>6</v>
      </c>
      <c r="G270" s="4" t="s">
        <v>8</v>
      </c>
      <c r="H270" s="4" t="s">
        <v>7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ht="15.75" x14ac:dyDescent="0.3">
      <c r="A271" s="37">
        <v>43421</v>
      </c>
      <c r="B271" s="1" t="s">
        <v>5</v>
      </c>
      <c r="C271" s="39"/>
      <c r="D271" s="1" t="s">
        <v>5</v>
      </c>
      <c r="E271" s="1" t="s">
        <v>5</v>
      </c>
      <c r="F271" s="1" t="s">
        <v>5</v>
      </c>
      <c r="G271" s="1" t="s">
        <v>5</v>
      </c>
      <c r="H271" s="1" t="s">
        <v>5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ht="15.75" x14ac:dyDescent="0.3">
      <c r="A272" s="37">
        <v>43422</v>
      </c>
      <c r="B272" s="1" t="s">
        <v>5</v>
      </c>
      <c r="C272" s="39"/>
      <c r="D272" s="1" t="s">
        <v>5</v>
      </c>
      <c r="E272" s="1" t="s">
        <v>5</v>
      </c>
      <c r="F272" s="1" t="s">
        <v>5</v>
      </c>
      <c r="G272" s="1" t="s">
        <v>5</v>
      </c>
      <c r="H272" s="1" t="s">
        <v>5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ht="15.75" x14ac:dyDescent="0.3">
      <c r="A273" s="50">
        <v>43423</v>
      </c>
      <c r="B273" s="4" t="s">
        <v>11</v>
      </c>
      <c r="C273" s="31"/>
      <c r="D273" s="1" t="s">
        <v>11</v>
      </c>
      <c r="E273" s="4" t="s">
        <v>6</v>
      </c>
      <c r="F273" s="4" t="s">
        <v>8</v>
      </c>
      <c r="G273" s="4" t="s">
        <v>7</v>
      </c>
      <c r="H273" s="4" t="s">
        <v>8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ht="15.75" x14ac:dyDescent="0.3">
      <c r="A274" s="50">
        <v>43424</v>
      </c>
      <c r="B274" s="4" t="s">
        <v>11</v>
      </c>
      <c r="C274" s="31"/>
      <c r="D274" s="1" t="s">
        <v>11</v>
      </c>
      <c r="E274" s="4" t="s">
        <v>6</v>
      </c>
      <c r="F274" s="4" t="s">
        <v>8</v>
      </c>
      <c r="G274" s="4" t="s">
        <v>7</v>
      </c>
      <c r="H274" s="4" t="s">
        <v>8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ht="15.75" x14ac:dyDescent="0.3">
      <c r="A275" s="50">
        <v>43425</v>
      </c>
      <c r="B275" s="4" t="s">
        <v>7</v>
      </c>
      <c r="C275" s="31"/>
      <c r="D275" s="1" t="s">
        <v>11</v>
      </c>
      <c r="E275" s="4" t="s">
        <v>6</v>
      </c>
      <c r="F275" s="4" t="s">
        <v>8</v>
      </c>
      <c r="G275" s="4" t="s">
        <v>7</v>
      </c>
      <c r="H275" s="4" t="s">
        <v>8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ht="15.75" x14ac:dyDescent="0.3">
      <c r="A276" s="50">
        <v>43426</v>
      </c>
      <c r="B276" s="4" t="s">
        <v>7</v>
      </c>
      <c r="C276" s="31"/>
      <c r="D276" s="1" t="s">
        <v>11</v>
      </c>
      <c r="E276" s="4" t="s">
        <v>6</v>
      </c>
      <c r="F276" s="4" t="s">
        <v>8</v>
      </c>
      <c r="G276" s="4" t="s">
        <v>7</v>
      </c>
      <c r="H276" s="4" t="s">
        <v>8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ht="15.75" x14ac:dyDescent="0.3">
      <c r="A277" s="50">
        <v>43427</v>
      </c>
      <c r="B277" s="4" t="s">
        <v>7</v>
      </c>
      <c r="C277" s="31"/>
      <c r="D277" s="1" t="s">
        <v>7</v>
      </c>
      <c r="E277" s="4" t="s">
        <v>6</v>
      </c>
      <c r="F277" s="4" t="s">
        <v>7</v>
      </c>
      <c r="G277" s="4" t="s">
        <v>8</v>
      </c>
      <c r="H277" s="4" t="s">
        <v>8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ht="15.75" x14ac:dyDescent="0.3">
      <c r="A278" s="37">
        <v>43428</v>
      </c>
      <c r="B278" s="1" t="s">
        <v>5</v>
      </c>
      <c r="C278" s="39"/>
      <c r="D278" s="1" t="s">
        <v>5</v>
      </c>
      <c r="E278" s="1" t="s">
        <v>5</v>
      </c>
      <c r="F278" s="1" t="s">
        <v>5</v>
      </c>
      <c r="G278" s="1" t="s">
        <v>5</v>
      </c>
      <c r="H278" s="1" t="s">
        <v>5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ht="15.75" x14ac:dyDescent="0.3">
      <c r="A279" s="37">
        <v>43429</v>
      </c>
      <c r="B279" s="1" t="s">
        <v>5</v>
      </c>
      <c r="C279" s="39"/>
      <c r="D279" s="1" t="s">
        <v>5</v>
      </c>
      <c r="E279" s="1" t="s">
        <v>5</v>
      </c>
      <c r="F279" s="1" t="s">
        <v>5</v>
      </c>
      <c r="G279" s="1" t="s">
        <v>5</v>
      </c>
      <c r="H279" s="1" t="s">
        <v>5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ht="15.75" x14ac:dyDescent="0.3">
      <c r="A280" s="50">
        <v>43430</v>
      </c>
      <c r="B280" s="4" t="s">
        <v>7</v>
      </c>
      <c r="C280" s="31"/>
      <c r="D280" s="4" t="s">
        <v>6</v>
      </c>
      <c r="E280" s="4" t="s">
        <v>8</v>
      </c>
      <c r="F280" s="4" t="s">
        <v>7</v>
      </c>
      <c r="G280" s="4" t="s">
        <v>7</v>
      </c>
      <c r="H280" s="4" t="s">
        <v>7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ht="15.75" x14ac:dyDescent="0.3">
      <c r="A281" s="50">
        <v>43431</v>
      </c>
      <c r="B281" s="4" t="s">
        <v>7</v>
      </c>
      <c r="C281" s="31"/>
      <c r="D281" s="4" t="s">
        <v>6</v>
      </c>
      <c r="E281" s="4" t="s">
        <v>8</v>
      </c>
      <c r="F281" s="4" t="s">
        <v>7</v>
      </c>
      <c r="G281" s="4" t="s">
        <v>7</v>
      </c>
      <c r="H281" s="4" t="s">
        <v>7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ht="15.75" x14ac:dyDescent="0.3">
      <c r="A282" s="50">
        <v>43432</v>
      </c>
      <c r="B282" s="4" t="s">
        <v>7</v>
      </c>
      <c r="C282" s="31"/>
      <c r="D282" s="4" t="s">
        <v>6</v>
      </c>
      <c r="E282" s="4" t="s">
        <v>8</v>
      </c>
      <c r="F282" s="4" t="s">
        <v>7</v>
      </c>
      <c r="G282" s="4" t="s">
        <v>11</v>
      </c>
      <c r="H282" s="4" t="s">
        <v>7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ht="15.75" x14ac:dyDescent="0.3">
      <c r="A283" s="50">
        <v>43433</v>
      </c>
      <c r="B283" s="4" t="s">
        <v>7</v>
      </c>
      <c r="C283" s="31"/>
      <c r="D283" s="4" t="s">
        <v>6</v>
      </c>
      <c r="E283" s="4" t="s">
        <v>8</v>
      </c>
      <c r="F283" s="4" t="s">
        <v>7</v>
      </c>
      <c r="G283" s="4" t="s">
        <v>7</v>
      </c>
      <c r="H283" s="4" t="s">
        <v>7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ht="15.75" x14ac:dyDescent="0.3">
      <c r="A284" s="50">
        <v>43434</v>
      </c>
      <c r="B284" s="4" t="s">
        <v>7</v>
      </c>
      <c r="C284" s="31"/>
      <c r="D284" s="4" t="s">
        <v>6</v>
      </c>
      <c r="E284" s="4" t="s">
        <v>8</v>
      </c>
      <c r="F284" s="4" t="s">
        <v>7</v>
      </c>
      <c r="G284" s="4" t="s">
        <v>7</v>
      </c>
      <c r="H284" s="4" t="s">
        <v>7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7" spans="1:22" ht="15.75" x14ac:dyDescent="0.3">
      <c r="A287" s="12">
        <v>43435</v>
      </c>
      <c r="B287" s="1" t="s">
        <v>5</v>
      </c>
      <c r="C287" s="2"/>
      <c r="D287" s="1" t="s">
        <v>5</v>
      </c>
      <c r="E287" s="1" t="s">
        <v>7</v>
      </c>
      <c r="F287" s="1" t="s">
        <v>8</v>
      </c>
      <c r="G287" s="1" t="s">
        <v>5</v>
      </c>
      <c r="H287" s="1" t="s">
        <v>5</v>
      </c>
      <c r="I287" s="55"/>
      <c r="J287" s="55"/>
      <c r="K287" s="55"/>
      <c r="L287" s="55"/>
      <c r="M287" s="55"/>
    </row>
    <row r="288" spans="1:22" ht="15.75" x14ac:dyDescent="0.3">
      <c r="A288" s="12">
        <v>43436</v>
      </c>
      <c r="B288" s="1" t="s">
        <v>5</v>
      </c>
      <c r="C288" s="2"/>
      <c r="D288" s="1" t="s">
        <v>5</v>
      </c>
      <c r="E288" s="1" t="s">
        <v>5</v>
      </c>
      <c r="F288" s="1" t="s">
        <v>7</v>
      </c>
      <c r="G288" s="1" t="s">
        <v>8</v>
      </c>
      <c r="H288" s="1" t="s">
        <v>5</v>
      </c>
      <c r="I288" s="55"/>
      <c r="J288" s="55"/>
      <c r="K288" s="55"/>
      <c r="L288" s="55"/>
      <c r="M288" s="55"/>
      <c r="O288" s="55"/>
      <c r="P288" s="53"/>
      <c r="Q288" s="53"/>
      <c r="R288" s="53"/>
      <c r="S288" s="53"/>
      <c r="T288" s="53"/>
      <c r="U288" s="53"/>
      <c r="V288" s="53"/>
    </row>
    <row r="289" spans="1:28" ht="15.75" x14ac:dyDescent="0.3">
      <c r="A289" s="16">
        <v>43437</v>
      </c>
      <c r="B289" s="4" t="s">
        <v>7</v>
      </c>
      <c r="C289" s="3"/>
      <c r="D289" s="4" t="s">
        <v>7</v>
      </c>
      <c r="E289" s="4" t="s">
        <v>6</v>
      </c>
      <c r="F289" s="4" t="s">
        <v>5</v>
      </c>
      <c r="G289" s="4" t="s">
        <v>8</v>
      </c>
      <c r="H289" s="4" t="s">
        <v>11</v>
      </c>
      <c r="I289" s="55"/>
      <c r="J289" s="55"/>
      <c r="K289" s="55"/>
      <c r="L289" s="55"/>
      <c r="M289" s="55"/>
      <c r="O289" s="55"/>
      <c r="P289" s="55"/>
      <c r="Q289" s="55"/>
      <c r="R289" s="55"/>
      <c r="S289" s="55"/>
      <c r="T289" s="55"/>
      <c r="U289" s="55"/>
      <c r="V289" s="55"/>
    </row>
    <row r="290" spans="1:28" ht="15.75" x14ac:dyDescent="0.3">
      <c r="A290" s="16">
        <v>43438</v>
      </c>
      <c r="B290" s="4" t="s">
        <v>7</v>
      </c>
      <c r="C290" s="3"/>
      <c r="D290" s="4" t="s">
        <v>7</v>
      </c>
      <c r="E290" s="4" t="s">
        <v>6</v>
      </c>
      <c r="F290" s="4" t="s">
        <v>5</v>
      </c>
      <c r="G290" s="4" t="s">
        <v>8</v>
      </c>
      <c r="H290" s="4" t="s">
        <v>11</v>
      </c>
      <c r="I290" s="55"/>
      <c r="J290" s="55"/>
      <c r="K290" s="55"/>
      <c r="L290" s="55"/>
      <c r="M290" s="55"/>
      <c r="O290" s="55"/>
      <c r="P290" s="55"/>
      <c r="Q290" s="55"/>
      <c r="R290" s="55"/>
      <c r="S290" s="55"/>
      <c r="T290" s="55"/>
      <c r="U290" s="55"/>
      <c r="V290" s="55"/>
    </row>
    <row r="291" spans="1:28" ht="15.75" x14ac:dyDescent="0.3">
      <c r="A291" s="16">
        <v>43439</v>
      </c>
      <c r="B291" s="4" t="s">
        <v>7</v>
      </c>
      <c r="C291" s="3"/>
      <c r="D291" s="4" t="s">
        <v>7</v>
      </c>
      <c r="E291" s="4" t="s">
        <v>6</v>
      </c>
      <c r="F291" s="4" t="s">
        <v>8</v>
      </c>
      <c r="G291" s="4" t="s">
        <v>8</v>
      </c>
      <c r="H291" s="4" t="s">
        <v>11</v>
      </c>
      <c r="I291" s="55"/>
      <c r="J291" s="55"/>
      <c r="K291" s="55"/>
      <c r="L291" s="55"/>
      <c r="M291" s="55"/>
      <c r="O291" s="55"/>
      <c r="P291" s="55"/>
      <c r="Q291" s="55"/>
      <c r="R291" s="55"/>
      <c r="S291" s="55"/>
      <c r="T291" s="55"/>
      <c r="U291" s="55"/>
      <c r="V291" s="55"/>
    </row>
    <row r="292" spans="1:28" ht="15.75" x14ac:dyDescent="0.3">
      <c r="A292" s="16">
        <v>43440</v>
      </c>
      <c r="B292" s="4" t="s">
        <v>7</v>
      </c>
      <c r="C292" s="3"/>
      <c r="D292" s="4" t="s">
        <v>5</v>
      </c>
      <c r="E292" s="4" t="s">
        <v>6</v>
      </c>
      <c r="F292" s="4" t="s">
        <v>8</v>
      </c>
      <c r="G292" s="4" t="s">
        <v>11</v>
      </c>
      <c r="H292" s="4" t="s">
        <v>7</v>
      </c>
      <c r="I292" s="55"/>
      <c r="J292" s="55"/>
      <c r="K292" s="55"/>
      <c r="L292" s="55"/>
      <c r="M292" s="55"/>
      <c r="O292" s="55"/>
      <c r="P292" s="55"/>
      <c r="Q292" s="55"/>
      <c r="R292" s="55"/>
      <c r="S292" s="55"/>
      <c r="T292" s="55"/>
      <c r="U292" s="55"/>
      <c r="V292" s="55"/>
    </row>
    <row r="293" spans="1:28" ht="15.75" x14ac:dyDescent="0.3">
      <c r="A293" s="16">
        <v>43441</v>
      </c>
      <c r="B293" s="4" t="s">
        <v>11</v>
      </c>
      <c r="C293" s="3"/>
      <c r="D293" s="4" t="s">
        <v>7</v>
      </c>
      <c r="E293" s="4" t="s">
        <v>6</v>
      </c>
      <c r="F293" s="4" t="s">
        <v>8</v>
      </c>
      <c r="G293" s="4" t="s">
        <v>5</v>
      </c>
      <c r="H293" s="4" t="s">
        <v>7</v>
      </c>
      <c r="I293" s="55"/>
      <c r="J293" s="55"/>
      <c r="K293" s="55"/>
      <c r="L293" s="55"/>
      <c r="M293" s="55"/>
      <c r="O293" s="52"/>
      <c r="P293" s="55"/>
      <c r="Q293" s="55"/>
      <c r="R293" s="55"/>
      <c r="S293" s="55"/>
      <c r="T293" s="55"/>
      <c r="U293" s="55"/>
      <c r="V293" s="55"/>
    </row>
    <row r="294" spans="1:28" ht="15.75" x14ac:dyDescent="0.3">
      <c r="A294" s="12">
        <v>43442</v>
      </c>
      <c r="B294" s="1" t="s">
        <v>5</v>
      </c>
      <c r="C294" s="2"/>
      <c r="D294" s="1" t="s">
        <v>7</v>
      </c>
      <c r="E294" s="1" t="s">
        <v>5</v>
      </c>
      <c r="F294" s="1" t="s">
        <v>8</v>
      </c>
      <c r="G294" s="1" t="s">
        <v>5</v>
      </c>
      <c r="H294" s="1" t="s">
        <v>5</v>
      </c>
      <c r="I294" s="55"/>
      <c r="J294" s="55"/>
      <c r="K294" s="55"/>
      <c r="L294" s="55"/>
      <c r="M294" s="55"/>
      <c r="O294" s="52"/>
      <c r="P294" s="55"/>
      <c r="Q294" s="55"/>
      <c r="R294" s="55"/>
      <c r="S294" s="55"/>
      <c r="T294" s="55"/>
      <c r="U294" s="55"/>
      <c r="V294" s="55"/>
    </row>
    <row r="295" spans="1:28" ht="15.75" x14ac:dyDescent="0.3">
      <c r="A295" s="12">
        <v>43443</v>
      </c>
      <c r="B295" s="1" t="s">
        <v>5</v>
      </c>
      <c r="C295" s="2"/>
      <c r="D295" s="1" t="s">
        <v>5</v>
      </c>
      <c r="E295" s="1" t="s">
        <v>5</v>
      </c>
      <c r="F295" s="1" t="s">
        <v>7</v>
      </c>
      <c r="G295" s="1" t="s">
        <v>8</v>
      </c>
      <c r="H295" s="1" t="s">
        <v>5</v>
      </c>
      <c r="I295" s="55"/>
      <c r="J295" s="55"/>
      <c r="K295" s="55"/>
      <c r="L295" s="55"/>
      <c r="M295" s="55"/>
      <c r="O295" s="52"/>
      <c r="P295" s="55"/>
      <c r="Q295" s="55"/>
      <c r="R295" s="55"/>
      <c r="S295" s="55"/>
      <c r="T295" s="55"/>
      <c r="U295" s="55"/>
      <c r="V295" s="55"/>
    </row>
    <row r="296" spans="1:28" ht="15.75" x14ac:dyDescent="0.3">
      <c r="A296" s="16">
        <v>43444</v>
      </c>
      <c r="B296" s="4" t="s">
        <v>7</v>
      </c>
      <c r="C296" s="3"/>
      <c r="D296" s="4" t="s">
        <v>5</v>
      </c>
      <c r="E296" s="4" t="s">
        <v>6</v>
      </c>
      <c r="F296" s="4" t="s">
        <v>7</v>
      </c>
      <c r="G296" s="4" t="s">
        <v>8</v>
      </c>
      <c r="H296" s="4" t="s">
        <v>7</v>
      </c>
      <c r="I296" s="55"/>
      <c r="J296" s="55"/>
      <c r="K296" s="55"/>
      <c r="L296" s="55"/>
      <c r="M296" s="55"/>
    </row>
    <row r="297" spans="1:28" ht="15.75" x14ac:dyDescent="0.3">
      <c r="A297" s="16">
        <v>43445</v>
      </c>
      <c r="B297" s="4" t="s">
        <v>7</v>
      </c>
      <c r="C297" s="3"/>
      <c r="D297" s="4" t="s">
        <v>8</v>
      </c>
      <c r="E297" s="4" t="s">
        <v>14</v>
      </c>
      <c r="F297" s="4" t="s">
        <v>14</v>
      </c>
      <c r="G297" s="4" t="s">
        <v>7</v>
      </c>
      <c r="H297" s="4" t="s">
        <v>6</v>
      </c>
      <c r="I297" s="55"/>
      <c r="J297" s="55"/>
      <c r="K297" s="55"/>
      <c r="L297" s="55"/>
      <c r="M297" s="55"/>
    </row>
    <row r="298" spans="1:28" ht="15.75" x14ac:dyDescent="0.3">
      <c r="A298" s="16">
        <v>43446</v>
      </c>
      <c r="B298" s="4" t="s">
        <v>7</v>
      </c>
      <c r="C298" s="3"/>
      <c r="D298" s="4" t="s">
        <v>8</v>
      </c>
      <c r="E298" s="4" t="s">
        <v>5</v>
      </c>
      <c r="F298" s="4" t="s">
        <v>14</v>
      </c>
      <c r="G298" s="4" t="s">
        <v>7</v>
      </c>
      <c r="H298" s="4" t="s">
        <v>6</v>
      </c>
      <c r="I298" s="55"/>
      <c r="J298" s="55"/>
      <c r="K298" s="55"/>
      <c r="L298" s="55"/>
      <c r="M298" s="55"/>
      <c r="O298" s="1" t="s">
        <v>5</v>
      </c>
      <c r="P298" s="1" t="s">
        <v>5</v>
      </c>
      <c r="Q298" s="4" t="s">
        <v>7</v>
      </c>
      <c r="R298" s="4" t="s">
        <v>7</v>
      </c>
      <c r="S298" s="4" t="s">
        <v>7</v>
      </c>
      <c r="T298" s="4" t="s">
        <v>7</v>
      </c>
      <c r="U298" s="4" t="s">
        <v>11</v>
      </c>
      <c r="V298" s="1" t="s">
        <v>5</v>
      </c>
      <c r="W298" s="1" t="s">
        <v>5</v>
      </c>
      <c r="X298" s="4" t="s">
        <v>7</v>
      </c>
      <c r="Y298" s="4" t="s">
        <v>7</v>
      </c>
      <c r="Z298" s="4" t="s">
        <v>7</v>
      </c>
      <c r="AA298" s="4" t="s">
        <v>7</v>
      </c>
      <c r="AB298" s="4" t="s">
        <v>7</v>
      </c>
    </row>
    <row r="299" spans="1:28" ht="15.75" x14ac:dyDescent="0.3">
      <c r="A299" s="16">
        <v>43447</v>
      </c>
      <c r="B299" s="4" t="s">
        <v>7</v>
      </c>
      <c r="C299" s="3"/>
      <c r="D299" s="4" t="s">
        <v>8</v>
      </c>
      <c r="E299" s="4" t="s">
        <v>5</v>
      </c>
      <c r="F299" s="4" t="s">
        <v>7</v>
      </c>
      <c r="G299" s="4" t="s">
        <v>7</v>
      </c>
      <c r="H299" s="4" t="s">
        <v>6</v>
      </c>
      <c r="I299" s="55"/>
      <c r="J299" s="55"/>
      <c r="K299" s="55"/>
      <c r="L299" s="55"/>
      <c r="M299" s="55"/>
      <c r="O299" s="2"/>
      <c r="P299" s="2"/>
      <c r="Q299" s="3"/>
      <c r="R299" s="3"/>
      <c r="S299" s="3"/>
      <c r="T299" s="3"/>
      <c r="U299" s="3"/>
      <c r="V299" s="2"/>
      <c r="W299" s="2"/>
      <c r="X299" s="3"/>
      <c r="Y299" s="3"/>
      <c r="Z299" s="3"/>
      <c r="AA299" s="3"/>
      <c r="AB299" s="3"/>
    </row>
    <row r="300" spans="1:28" ht="15.75" x14ac:dyDescent="0.3">
      <c r="A300" s="16">
        <v>43448</v>
      </c>
      <c r="B300" s="4" t="s">
        <v>7</v>
      </c>
      <c r="C300" s="3"/>
      <c r="D300" s="4" t="s">
        <v>8</v>
      </c>
      <c r="E300" s="4" t="s">
        <v>7</v>
      </c>
      <c r="F300" s="4" t="s">
        <v>7</v>
      </c>
      <c r="G300" s="4" t="s">
        <v>5</v>
      </c>
      <c r="H300" s="4" t="s">
        <v>6</v>
      </c>
      <c r="I300" s="55"/>
      <c r="J300" s="55"/>
      <c r="K300" s="55"/>
      <c r="L300" s="55"/>
      <c r="M300" s="55"/>
      <c r="O300" s="1" t="s">
        <v>5</v>
      </c>
      <c r="P300" s="1" t="s">
        <v>5</v>
      </c>
      <c r="Q300" s="4" t="s">
        <v>7</v>
      </c>
      <c r="R300" s="4" t="s">
        <v>7</v>
      </c>
      <c r="S300" s="4" t="s">
        <v>7</v>
      </c>
      <c r="T300" s="4" t="s">
        <v>5</v>
      </c>
      <c r="U300" s="4" t="s">
        <v>7</v>
      </c>
      <c r="V300" s="1" t="s">
        <v>7</v>
      </c>
      <c r="W300" s="1" t="s">
        <v>5</v>
      </c>
      <c r="X300" s="4" t="s">
        <v>5</v>
      </c>
      <c r="Y300" s="4" t="s">
        <v>8</v>
      </c>
      <c r="Z300" s="4" t="s">
        <v>8</v>
      </c>
      <c r="AA300" s="4" t="s">
        <v>8</v>
      </c>
      <c r="AB300" s="4" t="s">
        <v>8</v>
      </c>
    </row>
    <row r="301" spans="1:28" ht="15.75" x14ac:dyDescent="0.3">
      <c r="A301" s="12">
        <v>43449</v>
      </c>
      <c r="B301" s="1" t="s">
        <v>5</v>
      </c>
      <c r="C301" s="2"/>
      <c r="D301" s="1" t="s">
        <v>8</v>
      </c>
      <c r="E301" s="1" t="s">
        <v>7</v>
      </c>
      <c r="F301" s="1" t="s">
        <v>5</v>
      </c>
      <c r="G301" s="1" t="s">
        <v>5</v>
      </c>
      <c r="H301" s="1" t="s">
        <v>5</v>
      </c>
      <c r="I301" s="55"/>
      <c r="J301" s="55"/>
      <c r="K301" s="55"/>
      <c r="L301" s="55"/>
      <c r="M301" s="55"/>
      <c r="O301" s="1" t="s">
        <v>7</v>
      </c>
      <c r="P301" s="1" t="s">
        <v>5</v>
      </c>
      <c r="Q301" s="4" t="s">
        <v>6</v>
      </c>
      <c r="R301" s="4" t="s">
        <v>6</v>
      </c>
      <c r="S301" s="4" t="s">
        <v>6</v>
      </c>
      <c r="T301" s="4" t="s">
        <v>6</v>
      </c>
      <c r="U301" s="4" t="s">
        <v>6</v>
      </c>
      <c r="V301" s="1" t="s">
        <v>5</v>
      </c>
      <c r="W301" s="1" t="s">
        <v>5</v>
      </c>
      <c r="X301" s="4" t="s">
        <v>6</v>
      </c>
      <c r="Y301" s="4" t="s">
        <v>14</v>
      </c>
      <c r="Z301" s="4" t="s">
        <v>5</v>
      </c>
      <c r="AA301" s="4" t="s">
        <v>5</v>
      </c>
      <c r="AB301" s="4" t="s">
        <v>7</v>
      </c>
    </row>
    <row r="302" spans="1:28" ht="15.75" x14ac:dyDescent="0.3">
      <c r="A302" s="12">
        <v>43450</v>
      </c>
      <c r="B302" s="1" t="s">
        <v>5</v>
      </c>
      <c r="C302" s="2"/>
      <c r="D302" s="1" t="s">
        <v>5</v>
      </c>
      <c r="E302" s="1" t="s">
        <v>7</v>
      </c>
      <c r="F302" s="1" t="s">
        <v>5</v>
      </c>
      <c r="G302" s="1" t="s">
        <v>8</v>
      </c>
      <c r="H302" s="1" t="s">
        <v>5</v>
      </c>
      <c r="I302" s="55"/>
      <c r="J302" s="55"/>
      <c r="K302" s="55"/>
      <c r="L302" s="55"/>
      <c r="M302" s="55"/>
      <c r="O302" s="1" t="s">
        <v>8</v>
      </c>
      <c r="P302" s="1" t="s">
        <v>7</v>
      </c>
      <c r="Q302" s="4" t="s">
        <v>5</v>
      </c>
      <c r="R302" s="4" t="s">
        <v>5</v>
      </c>
      <c r="S302" s="4" t="s">
        <v>8</v>
      </c>
      <c r="T302" s="4" t="s">
        <v>8</v>
      </c>
      <c r="U302" s="4" t="s">
        <v>8</v>
      </c>
      <c r="V302" s="1" t="s">
        <v>8</v>
      </c>
      <c r="W302" s="1" t="s">
        <v>7</v>
      </c>
      <c r="X302" s="4" t="s">
        <v>7</v>
      </c>
      <c r="Y302" s="4" t="s">
        <v>14</v>
      </c>
      <c r="Z302" s="4" t="s">
        <v>14</v>
      </c>
      <c r="AA302" s="4" t="s">
        <v>7</v>
      </c>
      <c r="AB302" s="4" t="s">
        <v>7</v>
      </c>
    </row>
    <row r="303" spans="1:28" ht="15.75" x14ac:dyDescent="0.3">
      <c r="A303" s="16">
        <v>43451</v>
      </c>
      <c r="B303" s="4" t="s">
        <v>8</v>
      </c>
      <c r="C303" s="3"/>
      <c r="D303" s="4" t="s">
        <v>14</v>
      </c>
      <c r="E303" s="4" t="s">
        <v>7</v>
      </c>
      <c r="F303" s="4" t="s">
        <v>6</v>
      </c>
      <c r="G303" s="51" t="s">
        <v>7</v>
      </c>
      <c r="H303" s="4" t="s">
        <v>5</v>
      </c>
      <c r="I303" s="55"/>
      <c r="J303" s="55"/>
      <c r="K303" s="55"/>
      <c r="L303" s="55"/>
      <c r="M303" s="55"/>
      <c r="O303" s="1" t="s">
        <v>5</v>
      </c>
      <c r="P303" s="1" t="s">
        <v>8</v>
      </c>
      <c r="Q303" s="4" t="s">
        <v>8</v>
      </c>
      <c r="R303" s="4" t="s">
        <v>8</v>
      </c>
      <c r="S303" s="4" t="s">
        <v>8</v>
      </c>
      <c r="T303" s="4" t="s">
        <v>11</v>
      </c>
      <c r="U303" s="4" t="s">
        <v>5</v>
      </c>
      <c r="V303" s="1" t="s">
        <v>5</v>
      </c>
      <c r="W303" s="1" t="s">
        <v>8</v>
      </c>
      <c r="X303" s="4" t="s">
        <v>8</v>
      </c>
      <c r="Y303" s="4" t="s">
        <v>7</v>
      </c>
      <c r="Z303" s="4" t="s">
        <v>7</v>
      </c>
      <c r="AA303" s="4" t="s">
        <v>7</v>
      </c>
      <c r="AB303" s="4" t="s">
        <v>5</v>
      </c>
    </row>
    <row r="304" spans="1:28" ht="15.75" x14ac:dyDescent="0.3">
      <c r="A304" s="16">
        <v>43452</v>
      </c>
      <c r="B304" s="4" t="s">
        <v>8</v>
      </c>
      <c r="C304" s="3"/>
      <c r="D304" s="4" t="s">
        <v>7</v>
      </c>
      <c r="E304" s="4" t="s">
        <v>7</v>
      </c>
      <c r="F304" s="4" t="s">
        <v>6</v>
      </c>
      <c r="G304" s="51" t="s">
        <v>7</v>
      </c>
      <c r="H304" s="51" t="s">
        <v>7</v>
      </c>
      <c r="I304" s="55"/>
      <c r="J304" s="55"/>
      <c r="K304" s="55"/>
      <c r="L304" s="55"/>
      <c r="M304" s="55"/>
      <c r="O304" s="1" t="s">
        <v>5</v>
      </c>
      <c r="P304" s="1" t="s">
        <v>5</v>
      </c>
      <c r="Q304" s="4" t="s">
        <v>11</v>
      </c>
      <c r="R304" s="4" t="s">
        <v>11</v>
      </c>
      <c r="S304" s="4" t="s">
        <v>11</v>
      </c>
      <c r="T304" s="4" t="s">
        <v>7</v>
      </c>
      <c r="U304" s="4" t="s">
        <v>7</v>
      </c>
      <c r="V304" s="1" t="s">
        <v>5</v>
      </c>
      <c r="W304" s="1" t="s">
        <v>5</v>
      </c>
      <c r="X304" s="4" t="s">
        <v>7</v>
      </c>
      <c r="Y304" s="4" t="s">
        <v>6</v>
      </c>
      <c r="Z304" s="4" t="s">
        <v>6</v>
      </c>
      <c r="AA304" s="4" t="s">
        <v>6</v>
      </c>
      <c r="AB304" s="4" t="s">
        <v>6</v>
      </c>
    </row>
    <row r="305" spans="1:13" ht="15.75" x14ac:dyDescent="0.3">
      <c r="A305" s="16">
        <v>43453</v>
      </c>
      <c r="B305" s="4" t="s">
        <v>8</v>
      </c>
      <c r="C305" s="3"/>
      <c r="D305" s="4" t="s">
        <v>7</v>
      </c>
      <c r="E305" s="4" t="s">
        <v>5</v>
      </c>
      <c r="F305" s="4" t="s">
        <v>6</v>
      </c>
      <c r="G305" s="51" t="s">
        <v>11</v>
      </c>
      <c r="H305" s="51" t="s">
        <v>7</v>
      </c>
      <c r="I305" s="55"/>
      <c r="J305" s="55"/>
      <c r="K305" s="55"/>
      <c r="L305" s="55"/>
      <c r="M305" s="55"/>
    </row>
    <row r="306" spans="1:13" ht="15.75" x14ac:dyDescent="0.3">
      <c r="A306" s="16">
        <v>43454</v>
      </c>
      <c r="B306" s="4" t="s">
        <v>8</v>
      </c>
      <c r="C306" s="3"/>
      <c r="D306" s="4" t="s">
        <v>7</v>
      </c>
      <c r="E306" s="4" t="s">
        <v>5</v>
      </c>
      <c r="F306" s="4" t="s">
        <v>6</v>
      </c>
      <c r="G306" s="51" t="s">
        <v>11</v>
      </c>
      <c r="H306" s="51" t="s">
        <v>7</v>
      </c>
      <c r="I306" s="55"/>
      <c r="J306" s="55"/>
      <c r="K306" s="55"/>
      <c r="L306" s="55"/>
      <c r="M306" s="55"/>
    </row>
    <row r="307" spans="1:13" ht="15.75" x14ac:dyDescent="0.3">
      <c r="A307" s="16">
        <v>43455</v>
      </c>
      <c r="B307" s="4" t="s">
        <v>8</v>
      </c>
      <c r="C307" s="3"/>
      <c r="D307" s="4" t="s">
        <v>7</v>
      </c>
      <c r="E307" s="4" t="s">
        <v>7</v>
      </c>
      <c r="F307" s="4" t="s">
        <v>6</v>
      </c>
      <c r="G307" s="51" t="s">
        <v>11</v>
      </c>
      <c r="H307" s="51" t="s">
        <v>7</v>
      </c>
      <c r="I307" s="55"/>
      <c r="J307" s="55"/>
      <c r="K307" s="55"/>
      <c r="L307" s="55"/>
      <c r="M307" s="55"/>
    </row>
    <row r="308" spans="1:13" ht="15.75" x14ac:dyDescent="0.3">
      <c r="A308" s="12">
        <v>43456</v>
      </c>
      <c r="B308" s="1" t="s">
        <v>5</v>
      </c>
      <c r="C308" s="2"/>
      <c r="D308" s="1" t="s">
        <v>5</v>
      </c>
      <c r="E308" s="1" t="s">
        <v>7</v>
      </c>
      <c r="F308" s="1" t="s">
        <v>5</v>
      </c>
      <c r="G308" s="1" t="s">
        <v>5</v>
      </c>
      <c r="H308" s="1" t="s">
        <v>8</v>
      </c>
      <c r="I308" s="55"/>
      <c r="J308" s="55"/>
      <c r="K308" s="55"/>
      <c r="L308" s="55"/>
      <c r="M308" s="55"/>
    </row>
    <row r="309" spans="1:13" ht="15.75" x14ac:dyDescent="0.3">
      <c r="A309" s="12">
        <v>43457</v>
      </c>
      <c r="B309" s="1" t="s">
        <v>5</v>
      </c>
      <c r="C309" s="2"/>
      <c r="D309" s="1" t="s">
        <v>5</v>
      </c>
      <c r="E309" s="1" t="s">
        <v>7</v>
      </c>
      <c r="F309" s="1" t="s">
        <v>5</v>
      </c>
      <c r="G309" s="1" t="s">
        <v>5</v>
      </c>
      <c r="H309" s="1" t="s">
        <v>8</v>
      </c>
      <c r="I309" s="55"/>
      <c r="J309" s="55"/>
      <c r="K309" s="55"/>
      <c r="L309" s="55"/>
      <c r="M309" s="55"/>
    </row>
    <row r="310" spans="1:13" ht="15.75" x14ac:dyDescent="0.3">
      <c r="A310" s="16">
        <v>43458</v>
      </c>
      <c r="B310" s="4" t="s">
        <v>5</v>
      </c>
      <c r="C310" s="3"/>
      <c r="D310" s="4" t="s">
        <v>6</v>
      </c>
      <c r="E310" s="4" t="s">
        <v>7</v>
      </c>
      <c r="F310" s="4" t="s">
        <v>8</v>
      </c>
      <c r="G310" s="4" t="s">
        <v>14</v>
      </c>
      <c r="H310" s="4" t="s">
        <v>7</v>
      </c>
      <c r="I310" s="55"/>
      <c r="J310" s="55"/>
      <c r="K310" s="55"/>
      <c r="L310" s="55"/>
      <c r="M310" s="55"/>
    </row>
    <row r="311" spans="1:13" ht="15.75" x14ac:dyDescent="0.3">
      <c r="A311" s="12">
        <v>43459</v>
      </c>
      <c r="B311" s="1" t="s">
        <v>7</v>
      </c>
      <c r="C311" s="2"/>
      <c r="D311" s="1" t="s">
        <v>6</v>
      </c>
      <c r="E311" s="1" t="s">
        <v>7</v>
      </c>
      <c r="F311" s="1" t="s">
        <v>8</v>
      </c>
      <c r="G311" s="1" t="s">
        <v>5</v>
      </c>
      <c r="H311" s="1" t="s">
        <v>5</v>
      </c>
      <c r="I311" s="55"/>
      <c r="J311" s="55"/>
      <c r="K311" s="55"/>
      <c r="L311" s="55"/>
      <c r="M311" s="55"/>
    </row>
    <row r="312" spans="1:13" ht="15.75" x14ac:dyDescent="0.3">
      <c r="A312" s="16">
        <v>43460</v>
      </c>
      <c r="B312" s="4" t="s">
        <v>7</v>
      </c>
      <c r="C312" s="3"/>
      <c r="D312" s="4" t="s">
        <v>5</v>
      </c>
      <c r="E312" s="4" t="s">
        <v>5</v>
      </c>
      <c r="F312" s="4" t="s">
        <v>6</v>
      </c>
      <c r="G312" s="4" t="s">
        <v>5</v>
      </c>
      <c r="H312" s="4" t="s">
        <v>8</v>
      </c>
      <c r="I312" s="55"/>
      <c r="J312" s="55"/>
      <c r="K312" s="55"/>
      <c r="L312" s="55"/>
      <c r="M312" s="55"/>
    </row>
    <row r="313" spans="1:13" ht="15.75" x14ac:dyDescent="0.3">
      <c r="A313" s="16">
        <v>43461</v>
      </c>
      <c r="B313" s="4" t="s">
        <v>7</v>
      </c>
      <c r="C313" s="3"/>
      <c r="D313" s="4" t="s">
        <v>6</v>
      </c>
      <c r="E313" s="4" t="s">
        <v>11</v>
      </c>
      <c r="F313" s="4" t="s">
        <v>14</v>
      </c>
      <c r="G313" s="4" t="s">
        <v>7</v>
      </c>
      <c r="H313" s="4" t="s">
        <v>8</v>
      </c>
      <c r="I313" s="55"/>
      <c r="J313" s="55"/>
      <c r="K313" s="55"/>
      <c r="L313" s="55"/>
      <c r="M313" s="55"/>
    </row>
    <row r="314" spans="1:13" ht="15.75" x14ac:dyDescent="0.3">
      <c r="A314" s="16">
        <v>43462</v>
      </c>
      <c r="B314" s="4" t="s">
        <v>7</v>
      </c>
      <c r="C314" s="3"/>
      <c r="D314" s="4" t="s">
        <v>6</v>
      </c>
      <c r="E314" s="4" t="s">
        <v>11</v>
      </c>
      <c r="F314" s="4" t="s">
        <v>11</v>
      </c>
      <c r="G314" s="4" t="s">
        <v>5</v>
      </c>
      <c r="H314" s="4" t="s">
        <v>8</v>
      </c>
      <c r="I314" s="55"/>
      <c r="J314" s="55"/>
      <c r="K314" s="55"/>
      <c r="L314" s="55"/>
      <c r="M314" s="55"/>
    </row>
    <row r="315" spans="1:13" ht="15.75" x14ac:dyDescent="0.3">
      <c r="A315" s="12">
        <v>43463</v>
      </c>
      <c r="B315" s="1" t="s">
        <v>5</v>
      </c>
      <c r="C315" s="2"/>
      <c r="D315" s="1" t="s">
        <v>5</v>
      </c>
      <c r="E315" s="1" t="s">
        <v>5</v>
      </c>
      <c r="F315" s="1" t="s">
        <v>5</v>
      </c>
      <c r="G315" s="1" t="s">
        <v>7</v>
      </c>
      <c r="H315" s="1" t="s">
        <v>5</v>
      </c>
      <c r="I315" s="55"/>
      <c r="J315" s="55"/>
      <c r="K315" s="55"/>
      <c r="L315" s="55"/>
      <c r="M315" s="55"/>
    </row>
    <row r="316" spans="1:13" ht="15.75" x14ac:dyDescent="0.3">
      <c r="A316" s="12">
        <v>43464</v>
      </c>
      <c r="B316" s="1" t="s">
        <v>5</v>
      </c>
      <c r="C316" s="2"/>
      <c r="D316" s="1" t="s">
        <v>8</v>
      </c>
      <c r="E316" s="1" t="s">
        <v>5</v>
      </c>
      <c r="F316" s="1" t="s">
        <v>5</v>
      </c>
      <c r="G316" s="1" t="s">
        <v>7</v>
      </c>
      <c r="H316" s="1" t="s">
        <v>5</v>
      </c>
      <c r="I316" s="55"/>
      <c r="J316" s="55"/>
      <c r="K316" s="55"/>
      <c r="L316" s="55"/>
      <c r="M316" s="55"/>
    </row>
    <row r="317" spans="1:13" ht="15.75" x14ac:dyDescent="0.3">
      <c r="A317" s="16">
        <v>43465</v>
      </c>
      <c r="B317" s="4" t="s">
        <v>11</v>
      </c>
      <c r="C317" s="3"/>
      <c r="D317" s="4" t="s">
        <v>7</v>
      </c>
      <c r="E317" s="4" t="s">
        <v>11</v>
      </c>
      <c r="F317" s="4" t="s">
        <v>11</v>
      </c>
      <c r="G317" s="4" t="s">
        <v>8</v>
      </c>
      <c r="H317" s="4" t="s">
        <v>6</v>
      </c>
      <c r="I317" s="55"/>
      <c r="J317" s="55"/>
      <c r="K317" s="55"/>
      <c r="L317" s="55"/>
      <c r="M317" s="55"/>
    </row>
  </sheetData>
  <mergeCells count="2">
    <mergeCell ref="M223:T223"/>
    <mergeCell ref="O255:V255"/>
  </mergeCells>
  <conditionalFormatting sqref="A2:G63 H34:H63">
    <cfRule type="cellIs" dxfId="9" priority="13" operator="equal">
      <formula>"EL"</formula>
    </cfRule>
  </conditionalFormatting>
  <conditionalFormatting sqref="A65:L96 A97:A126 I97:L104 A127:H127 A128:A158">
    <cfRule type="cellIs" dxfId="8" priority="12" operator="equal">
      <formula>"EL"</formula>
    </cfRule>
  </conditionalFormatting>
  <conditionalFormatting sqref="B97:H126">
    <cfRule type="cellIs" dxfId="7" priority="11" operator="equal">
      <formula>"EL"</formula>
    </cfRule>
  </conditionalFormatting>
  <conditionalFormatting sqref="B128:H158">
    <cfRule type="cellIs" dxfId="6" priority="10" operator="equal">
      <formula>"EL"</formula>
    </cfRule>
  </conditionalFormatting>
  <conditionalFormatting sqref="A160:H190">
    <cfRule type="cellIs" dxfId="5" priority="9" operator="equal">
      <formula>"EL"</formula>
    </cfRule>
  </conditionalFormatting>
  <conditionalFormatting sqref="A192:H221">
    <cfRule type="cellIs" dxfId="4" priority="8" operator="equal">
      <formula>"EL"</formula>
    </cfRule>
  </conditionalFormatting>
  <conditionalFormatting sqref="A223:H229 A230:C234 A235:H253 E230:H234">
    <cfRule type="cellIs" dxfId="3" priority="6" operator="equal">
      <formula>"EL"</formula>
    </cfRule>
  </conditionalFormatting>
  <conditionalFormatting sqref="A262:A284 B262:B265 I262:M265 D262:D277 A255:M256 A257:E261 G257:M261">
    <cfRule type="cellIs" dxfId="2" priority="5" operator="equal">
      <formula>"EL"</formula>
    </cfRule>
  </conditionalFormatting>
  <conditionalFormatting sqref="F257:F265">
    <cfRule type="cellIs" dxfId="1" priority="4" operator="equal">
      <formula>"EL"</formula>
    </cfRule>
  </conditionalFormatting>
  <conditionalFormatting sqref="A287:A317">
    <cfRule type="cellIs" dxfId="0" priority="1" operator="equal">
      <formula>"EL"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 Schedule</vt:lpstr>
      <vt:lpstr>Shift Allowance</vt:lpstr>
      <vt:lpstr>Timecard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Sirsamkar, Mandar</dc:creator>
  <cp:lastModifiedBy>Margam, Shrikant</cp:lastModifiedBy>
  <dcterms:created xsi:type="dcterms:W3CDTF">2017-12-22T13:32:46Z</dcterms:created>
  <dcterms:modified xsi:type="dcterms:W3CDTF">2019-03-19T13:19:38Z</dcterms:modified>
</cp:coreProperties>
</file>