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anteja/Desktop/"/>
    </mc:Choice>
  </mc:AlternateContent>
  <xr:revisionPtr revIDLastSave="0" documentId="13_ncr:1_{F8C99D76-C27D-DB4D-8555-9F6CCCCF72E2}" xr6:coauthVersionLast="47" xr6:coauthVersionMax="47" xr10:uidLastSave="{00000000-0000-0000-0000-000000000000}"/>
  <bookViews>
    <workbookView xWindow="0" yWindow="0" windowWidth="28800" windowHeight="18000" xr2:uid="{88997619-A99C-DC42-A453-F653C1B80A02}"/>
  </bookViews>
  <sheets>
    <sheet name="Week1" sheetId="1" r:id="rId1"/>
    <sheet name="Week2 " sheetId="2" r:id="rId2"/>
    <sheet name="Sheet3" sheetId="3" r:id="rId3"/>
    <sheet name="Sheet4" sheetId="4" r:id="rId4"/>
    <sheet name="month" sheetId="5" r:id="rId5"/>
    <sheet name="Sheet7" sheetId="7" r:id="rId6"/>
    <sheet name="Year" sheetId="6" r:id="rId7"/>
  </sheets>
  <definedNames>
    <definedName name="_xlnm._FilterDatabase" localSheetId="0" hidden="1">Week1!$A$1:$X$50</definedName>
    <definedName name="_xlnm.Print_Area" localSheetId="0">Week1!$B$1:$AF$44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4" i="1" l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" i="1"/>
  <c r="W24" i="1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N24" i="7" a="1"/>
  <c r="F9" i="7" a="1"/>
  <c r="N24" i="7" l="1"/>
  <c r="F9" i="7"/>
  <c r="G5" i="5" l="1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I5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G4" i="5"/>
  <c r="I4" i="5"/>
  <c r="G3" i="6"/>
  <c r="W50" i="4"/>
  <c r="W49" i="4"/>
  <c r="W48" i="4"/>
  <c r="W47" i="4"/>
  <c r="W46" i="4"/>
  <c r="W45" i="4"/>
  <c r="W44" i="4"/>
  <c r="W43" i="4"/>
  <c r="W42" i="4"/>
  <c r="W41" i="4"/>
  <c r="W40" i="4"/>
  <c r="W39" i="4"/>
  <c r="W38" i="4"/>
  <c r="W37" i="4"/>
  <c r="W36" i="4"/>
  <c r="W35" i="4"/>
  <c r="W34" i="4"/>
  <c r="W33" i="4"/>
  <c r="W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W18" i="4"/>
  <c r="W17" i="4"/>
  <c r="W16" i="4"/>
  <c r="W15" i="4"/>
  <c r="W14" i="4"/>
  <c r="W13" i="4"/>
  <c r="W12" i="4"/>
  <c r="Y11" i="4"/>
  <c r="W11" i="4"/>
  <c r="W10" i="4"/>
  <c r="Y10" i="4" s="1"/>
  <c r="W9" i="4"/>
  <c r="Y9" i="4" s="1"/>
  <c r="W8" i="4"/>
  <c r="Y8" i="4" s="1"/>
  <c r="Y7" i="4"/>
  <c r="W7" i="4"/>
  <c r="W6" i="4"/>
  <c r="Y6" i="4" s="1"/>
  <c r="W5" i="4"/>
  <c r="Y5" i="4" s="1"/>
  <c r="W4" i="4"/>
  <c r="Y4" i="4" s="1"/>
  <c r="Y3" i="4"/>
  <c r="W3" i="4"/>
  <c r="W50" i="3"/>
  <c r="W49" i="3"/>
  <c r="W48" i="3"/>
  <c r="W47" i="3"/>
  <c r="W46" i="3"/>
  <c r="W45" i="3"/>
  <c r="W44" i="3"/>
  <c r="W43" i="3"/>
  <c r="W42" i="3"/>
  <c r="W41" i="3"/>
  <c r="W40" i="3"/>
  <c r="W39" i="3"/>
  <c r="W38" i="3"/>
  <c r="W37" i="3"/>
  <c r="W36" i="3"/>
  <c r="W35" i="3"/>
  <c r="W34" i="3"/>
  <c r="W33" i="3"/>
  <c r="W32" i="3"/>
  <c r="W31" i="3"/>
  <c r="W30" i="3"/>
  <c r="W29" i="3"/>
  <c r="W28" i="3"/>
  <c r="W27" i="3"/>
  <c r="W26" i="3"/>
  <c r="W25" i="3"/>
  <c r="W24" i="3"/>
  <c r="W23" i="3"/>
  <c r="W22" i="3"/>
  <c r="W21" i="3"/>
  <c r="W20" i="3"/>
  <c r="W19" i="3"/>
  <c r="W18" i="3"/>
  <c r="W17" i="3"/>
  <c r="W16" i="3"/>
  <c r="W15" i="3"/>
  <c r="W14" i="3"/>
  <c r="W13" i="3"/>
  <c r="W12" i="3"/>
  <c r="Y11" i="3"/>
  <c r="W11" i="3"/>
  <c r="W10" i="3"/>
  <c r="Y10" i="3" s="1"/>
  <c r="W9" i="3"/>
  <c r="Y9" i="3" s="1"/>
  <c r="W8" i="3"/>
  <c r="Y8" i="3" s="1"/>
  <c r="Y7" i="3"/>
  <c r="W7" i="3"/>
  <c r="W6" i="3"/>
  <c r="Y6" i="3" s="1"/>
  <c r="W5" i="3"/>
  <c r="Y5" i="3" s="1"/>
  <c r="W4" i="3"/>
  <c r="Y4" i="3" s="1"/>
  <c r="Y3" i="3"/>
  <c r="W3" i="3"/>
  <c r="W49" i="2"/>
  <c r="W48" i="2"/>
  <c r="W47" i="2"/>
  <c r="W46" i="2"/>
  <c r="W45" i="2"/>
  <c r="W44" i="2"/>
  <c r="W43" i="2"/>
  <c r="W42" i="2"/>
  <c r="W41" i="2"/>
  <c r="W40" i="2"/>
  <c r="W39" i="2"/>
  <c r="W38" i="2"/>
  <c r="W37" i="2"/>
  <c r="W36" i="2"/>
  <c r="W35" i="2"/>
  <c r="W34" i="2"/>
  <c r="W33" i="2"/>
  <c r="W32" i="2"/>
  <c r="W31" i="2"/>
  <c r="W30" i="2"/>
  <c r="W29" i="2"/>
  <c r="W28" i="2"/>
  <c r="W27" i="2"/>
  <c r="W26" i="2"/>
  <c r="W25" i="2"/>
  <c r="W24" i="2"/>
  <c r="W23" i="2"/>
  <c r="E24" i="5" s="1"/>
  <c r="W22" i="2"/>
  <c r="W21" i="2"/>
  <c r="E22" i="5" s="1"/>
  <c r="W20" i="2"/>
  <c r="W19" i="2"/>
  <c r="E20" i="5" s="1"/>
  <c r="W18" i="2"/>
  <c r="W17" i="2"/>
  <c r="W16" i="2"/>
  <c r="W15" i="2"/>
  <c r="W14" i="2"/>
  <c r="W13" i="2"/>
  <c r="E14" i="5" s="1"/>
  <c r="W12" i="2"/>
  <c r="W11" i="2"/>
  <c r="W10" i="2"/>
  <c r="W9" i="2"/>
  <c r="W8" i="2"/>
  <c r="W7" i="2"/>
  <c r="W6" i="2"/>
  <c r="W5" i="2"/>
  <c r="W4" i="2"/>
  <c r="Y4" i="2" s="1"/>
  <c r="W3" i="2"/>
  <c r="Z5" i="2" s="1"/>
  <c r="W50" i="1"/>
  <c r="C51" i="5" s="1"/>
  <c r="W49" i="1"/>
  <c r="C50" i="5" s="1"/>
  <c r="W48" i="1"/>
  <c r="C49" i="5" s="1"/>
  <c r="W47" i="1"/>
  <c r="C48" i="5" s="1"/>
  <c r="W46" i="1"/>
  <c r="C47" i="5" s="1"/>
  <c r="W45" i="1"/>
  <c r="C46" i="5" s="1"/>
  <c r="W44" i="1"/>
  <c r="C45" i="5" s="1"/>
  <c r="W43" i="1"/>
  <c r="C44" i="5" s="1"/>
  <c r="W42" i="1"/>
  <c r="C43" i="5" s="1"/>
  <c r="W41" i="1"/>
  <c r="C42" i="5" s="1"/>
  <c r="W40" i="1"/>
  <c r="C41" i="5" s="1"/>
  <c r="W39" i="1"/>
  <c r="C40" i="5" s="1"/>
  <c r="W38" i="1"/>
  <c r="C39" i="5" s="1"/>
  <c r="W37" i="1"/>
  <c r="C38" i="5" s="1"/>
  <c r="W36" i="1"/>
  <c r="C37" i="5" s="1"/>
  <c r="W35" i="1"/>
  <c r="C36" i="5" s="1"/>
  <c r="W34" i="1"/>
  <c r="C35" i="5" s="1"/>
  <c r="W33" i="1"/>
  <c r="C34" i="5" s="1"/>
  <c r="W32" i="1"/>
  <c r="C33" i="5" s="1"/>
  <c r="W31" i="1"/>
  <c r="C32" i="5" s="1"/>
  <c r="W30" i="1"/>
  <c r="C31" i="5" s="1"/>
  <c r="W29" i="1"/>
  <c r="C30" i="5" s="1"/>
  <c r="W28" i="1"/>
  <c r="C29" i="5" s="1"/>
  <c r="W27" i="1"/>
  <c r="C28" i="5" s="1"/>
  <c r="W26" i="1"/>
  <c r="C27" i="5" s="1"/>
  <c r="W25" i="1"/>
  <c r="C26" i="5" s="1"/>
  <c r="C25" i="5"/>
  <c r="W23" i="1"/>
  <c r="C24" i="5" s="1"/>
  <c r="W22" i="1"/>
  <c r="C23" i="5" s="1"/>
  <c r="W21" i="1"/>
  <c r="C22" i="5" s="1"/>
  <c r="W20" i="1"/>
  <c r="C21" i="5" s="1"/>
  <c r="W19" i="1"/>
  <c r="C20" i="5" s="1"/>
  <c r="W18" i="1"/>
  <c r="C19" i="5" s="1"/>
  <c r="W17" i="1"/>
  <c r="C18" i="5" s="1"/>
  <c r="W16" i="1"/>
  <c r="C17" i="5" s="1"/>
  <c r="W15" i="1"/>
  <c r="C16" i="5" s="1"/>
  <c r="W14" i="1"/>
  <c r="C15" i="5" s="1"/>
  <c r="W13" i="1"/>
  <c r="C14" i="5" s="1"/>
  <c r="W12" i="1"/>
  <c r="C13" i="5" s="1"/>
  <c r="W11" i="1"/>
  <c r="W10" i="1"/>
  <c r="W9" i="1"/>
  <c r="W8" i="1"/>
  <c r="W7" i="1"/>
  <c r="W6" i="1"/>
  <c r="W5" i="1"/>
  <c r="W4" i="1"/>
  <c r="W3" i="1"/>
  <c r="K30" i="5" l="1"/>
  <c r="K38" i="5"/>
  <c r="K29" i="5"/>
  <c r="K46" i="5"/>
  <c r="K37" i="5"/>
  <c r="E4" i="5"/>
  <c r="K36" i="5"/>
  <c r="C19" i="6"/>
  <c r="C4" i="5"/>
  <c r="C28" i="6"/>
  <c r="C10" i="5"/>
  <c r="C12" i="5"/>
  <c r="K45" i="5"/>
  <c r="C7" i="5"/>
  <c r="K7" i="5" s="1"/>
  <c r="M7" i="5" s="1"/>
  <c r="C6" i="5"/>
  <c r="C8" i="5"/>
  <c r="C11" i="5"/>
  <c r="C5" i="5"/>
  <c r="C9" i="5"/>
  <c r="K22" i="5"/>
  <c r="E21" i="5"/>
  <c r="K21" i="5" s="1"/>
  <c r="K14" i="5"/>
  <c r="E13" i="5"/>
  <c r="K13" i="5" s="1"/>
  <c r="Y5" i="2"/>
  <c r="E6" i="5"/>
  <c r="C15" i="6"/>
  <c r="E15" i="5"/>
  <c r="C17" i="6"/>
  <c r="E17" i="5"/>
  <c r="K17" i="5" s="1"/>
  <c r="C23" i="6"/>
  <c r="E23" i="5"/>
  <c r="K23" i="5" s="1"/>
  <c r="Y7" i="2"/>
  <c r="E8" i="5"/>
  <c r="C16" i="6"/>
  <c r="E16" i="5"/>
  <c r="K16" i="5" s="1"/>
  <c r="Y9" i="2"/>
  <c r="E10" i="5"/>
  <c r="C18" i="6"/>
  <c r="E18" i="5"/>
  <c r="K18" i="5" s="1"/>
  <c r="C12" i="6"/>
  <c r="E12" i="5"/>
  <c r="C7" i="6"/>
  <c r="E7" i="5"/>
  <c r="C11" i="6"/>
  <c r="E11" i="5"/>
  <c r="K20" i="5"/>
  <c r="E19" i="5"/>
  <c r="K19" i="5" s="1"/>
  <c r="C20" i="6"/>
  <c r="Y8" i="2"/>
  <c r="Z4" i="2"/>
  <c r="Z12" i="2"/>
  <c r="Z20" i="2"/>
  <c r="Z7" i="2"/>
  <c r="Z3" i="2"/>
  <c r="Z17" i="2"/>
  <c r="E9" i="5"/>
  <c r="Z13" i="2"/>
  <c r="Z21" i="2"/>
  <c r="Z16" i="2"/>
  <c r="Z10" i="2"/>
  <c r="Z6" i="2"/>
  <c r="Z14" i="2"/>
  <c r="Z22" i="2"/>
  <c r="Z15" i="2"/>
  <c r="Z11" i="2"/>
  <c r="Z19" i="2"/>
  <c r="Z23" i="2"/>
  <c r="Z8" i="2"/>
  <c r="Z9" i="2"/>
  <c r="Z18" i="2"/>
  <c r="I6" i="5"/>
  <c r="G6" i="5"/>
  <c r="C24" i="6"/>
  <c r="C8" i="6"/>
  <c r="C27" i="6"/>
  <c r="C26" i="6"/>
  <c r="C10" i="6"/>
  <c r="C25" i="6"/>
  <c r="C9" i="6"/>
  <c r="Y6" i="2"/>
  <c r="C22" i="6"/>
  <c r="C14" i="6"/>
  <c r="C6" i="6"/>
  <c r="E5" i="5"/>
  <c r="Y10" i="2"/>
  <c r="C21" i="6"/>
  <c r="C13" i="6"/>
  <c r="C4" i="6"/>
  <c r="K28" i="5"/>
  <c r="K51" i="5"/>
  <c r="K43" i="5"/>
  <c r="K35" i="5"/>
  <c r="K27" i="5"/>
  <c r="K50" i="5"/>
  <c r="K42" i="5"/>
  <c r="K34" i="5"/>
  <c r="K26" i="5"/>
  <c r="K44" i="5"/>
  <c r="K41" i="5"/>
  <c r="K25" i="5"/>
  <c r="K40" i="5"/>
  <c r="K24" i="5"/>
  <c r="K47" i="5"/>
  <c r="K39" i="5"/>
  <c r="K31" i="5"/>
  <c r="K15" i="5"/>
  <c r="K49" i="5"/>
  <c r="K33" i="5"/>
  <c r="K48" i="5"/>
  <c r="K32" i="5"/>
  <c r="Y3" i="2"/>
  <c r="C3" i="6"/>
  <c r="K11" i="5" l="1"/>
  <c r="M11" i="5" s="1"/>
  <c r="K4" i="5"/>
  <c r="M4" i="5" s="1"/>
  <c r="K6" i="5"/>
  <c r="M6" i="5" s="1"/>
  <c r="K9" i="5"/>
  <c r="M9" i="5" s="1"/>
  <c r="K10" i="5"/>
  <c r="M10" i="5" s="1"/>
  <c r="K5" i="5"/>
  <c r="M5" i="5" s="1"/>
  <c r="K12" i="5"/>
  <c r="M12" i="5" s="1"/>
  <c r="K8" i="5"/>
  <c r="M8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<sst xmlns="http://schemas.openxmlformats.org/spreadsheetml/2006/main" count="304" uniqueCount="58">
  <si>
    <t xml:space="preserve">Tuesday </t>
  </si>
  <si>
    <t>Wednesday</t>
  </si>
  <si>
    <t>Thursday</t>
  </si>
  <si>
    <t>Friday</t>
  </si>
  <si>
    <t>Saturday</t>
  </si>
  <si>
    <t>Lunch</t>
  </si>
  <si>
    <t>Dinner</t>
  </si>
  <si>
    <t>Emp Name</t>
  </si>
  <si>
    <t>Pay per hour</t>
  </si>
  <si>
    <t>Total Hours</t>
  </si>
  <si>
    <t>Serial Num</t>
  </si>
  <si>
    <t>Giannis</t>
  </si>
  <si>
    <t>Aroa</t>
  </si>
  <si>
    <t>Maria</t>
  </si>
  <si>
    <t>Connie</t>
  </si>
  <si>
    <t>Naomi</t>
  </si>
  <si>
    <t>Ellie</t>
  </si>
  <si>
    <t>Allan</t>
  </si>
  <si>
    <t>Ashu</t>
  </si>
  <si>
    <t>Aish</t>
  </si>
  <si>
    <t>Leonardo</t>
  </si>
  <si>
    <t>Letitia</t>
  </si>
  <si>
    <t>Aintzane</t>
  </si>
  <si>
    <t>Sanjana</t>
  </si>
  <si>
    <t>Printo</t>
  </si>
  <si>
    <t>Carolina</t>
  </si>
  <si>
    <t>Franchesco</t>
  </si>
  <si>
    <t>Virgina</t>
  </si>
  <si>
    <t>Oyin</t>
  </si>
  <si>
    <t>Megan</t>
  </si>
  <si>
    <t>Charan</t>
  </si>
  <si>
    <t>Naglis</t>
  </si>
  <si>
    <t>Pay - 1</t>
  </si>
  <si>
    <t>Pay - 2</t>
  </si>
  <si>
    <t>Pay - 3</t>
  </si>
  <si>
    <t>Pay - 4</t>
  </si>
  <si>
    <t>January</t>
  </si>
  <si>
    <t>February</t>
  </si>
  <si>
    <t>March</t>
  </si>
  <si>
    <t>April</t>
  </si>
  <si>
    <t>May</t>
  </si>
  <si>
    <t>Paid</t>
  </si>
  <si>
    <t>June</t>
  </si>
  <si>
    <t>July</t>
  </si>
  <si>
    <t>August</t>
  </si>
  <si>
    <t>September</t>
  </si>
  <si>
    <t>October</t>
  </si>
  <si>
    <t>November</t>
  </si>
  <si>
    <t>December</t>
  </si>
  <si>
    <t>Week - 1</t>
  </si>
  <si>
    <t>Week - 2</t>
  </si>
  <si>
    <t>Week - 3</t>
  </si>
  <si>
    <t>Week - 4</t>
  </si>
  <si>
    <t>Employe Name</t>
  </si>
  <si>
    <t>Employee_name</t>
  </si>
  <si>
    <t>somet</t>
  </si>
  <si>
    <t>PAY /hr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</si>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</sst>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£&quot;* #,##0.00_);_(&quot;£&quot;* \(#,##0.00\);_(&quot;£&quot;* &quot;-&quot;??_);_(@_)"/>
    <numFmt numFmtId="164" formatCode="hh:mm:ss;@"/>
    <numFmt numFmtId="165" formatCode="[$GBP]\ #,##0.00"/>
    <numFmt numFmtId="166" formatCode="_-[$£-809]* #,##0.00_-;\-[$£-809]* #,##0.00_-;_-[$£-809]* &quot;-&quot;??_-;_-@_-"/>
  </numFmts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sz val="14"/>
      <color theme="0" tint="-0.1499984740745262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38">
    <xf numFmtId="0" fontId="0" fillId="0" borderId="0" xfId="0"/>
    <xf numFmtId="0" fontId="0" fillId="0" borderId="1" xfId="0" applyBorder="1"/>
    <xf numFmtId="19" fontId="0" fillId="0" borderId="1" xfId="0" applyNumberFormat="1" applyBorder="1"/>
    <xf numFmtId="164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165" fontId="1" fillId="0" borderId="1" xfId="0" applyNumberFormat="1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3" fillId="0" borderId="0" xfId="0" applyFont="1"/>
    <xf numFmtId="0" fontId="4" fillId="3" borderId="1" xfId="0" applyFont="1" applyFill="1" applyBorder="1" applyAlignment="1">
      <alignment horizontal="center" vertical="center"/>
    </xf>
    <xf numFmtId="18" fontId="1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5" fontId="0" fillId="0" borderId="1" xfId="0" applyNumberFormat="1" applyFont="1" applyBorder="1" applyAlignment="1">
      <alignment horizontal="center" vertical="center"/>
    </xf>
    <xf numFmtId="0" fontId="0" fillId="0" borderId="1" xfId="0" applyFont="1" applyBorder="1"/>
    <xf numFmtId="0" fontId="0" fillId="0" borderId="0" xfId="0" applyFo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5" xfId="0" applyBorder="1"/>
    <xf numFmtId="0" fontId="0" fillId="0" borderId="0" xfId="0" applyAlignment="1">
      <alignment wrapText="1"/>
    </xf>
    <xf numFmtId="0" fontId="1" fillId="0" borderId="6" xfId="0" applyFont="1" applyBorder="1" applyAlignment="1">
      <alignment horizontal="center" vertical="center"/>
    </xf>
    <xf numFmtId="18" fontId="1" fillId="0" borderId="3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8" fontId="1" fillId="0" borderId="8" xfId="0" applyNumberFormat="1" applyFont="1" applyBorder="1" applyAlignment="1">
      <alignment horizontal="center" vertical="center"/>
    </xf>
    <xf numFmtId="166" fontId="0" fillId="0" borderId="0" xfId="1" applyNumberFormat="1" applyFont="1"/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20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3" formatCode="h:mm\ am/pm"/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8DB406-3671-0844-8164-103ACAB1F4D0}" name="Employee_name" displayName="Employee_name" ref="A8:A29" totalsRowShown="0" headerRowDxfId="16" dataDxfId="17" tableBorderDxfId="19">
  <autoFilter ref="A8:A29" xr:uid="{D58DB406-3671-0844-8164-103ACAB1F4D0}"/>
  <tableColumns count="1">
    <tableColumn id="1" xr3:uid="{2646E320-AA0D-434C-80ED-7B860F03F26C}" name="Employe Name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460885A-C51F-9C45-8394-C57A9A4B729E}" name="somet" displayName="somet" ref="C8:C16" totalsRowShown="0">
  <autoFilter ref="C8:C16" xr:uid="{7460885A-C51F-9C45-8394-C57A9A4B729E}"/>
  <tableColumns count="1">
    <tableColumn id="1" xr3:uid="{84F160A8-A44B-6C47-8808-42700193E911}" name="somet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1B34298-82B9-AF4A-886F-04E1C5FB3EBC}" name="Aintzane" displayName="Aintzane" ref="K5:K25" totalsRowShown="0" headerRowDxfId="10" dataDxfId="11" headerRowBorderDxfId="14" tableBorderDxfId="15" totalsRowBorderDxfId="13">
  <autoFilter ref="K5:K25" xr:uid="{F1B34298-82B9-AF4A-886F-04E1C5FB3EBC}"/>
  <tableColumns count="1">
    <tableColumn id="1" xr3:uid="{4CF0BB4B-4884-774C-80D0-ECBD96B7B29A}" name="Aintzane" dataDxfId="12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7FA9526-2E0A-0343-BFA6-814ADB16752C}" name="Month" displayName="Month" ref="N5:N17" totalsRowShown="0">
  <autoFilter ref="N5:N17" xr:uid="{37FA9526-2E0A-0343-BFA6-814ADB16752C}"/>
  <tableColumns count="1">
    <tableColumn id="1" xr3:uid="{9B5DBEA1-57D5-5F48-BFBA-825ED6E6D454}" name="Month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7F2FC-B6D1-6F4B-AC9C-D37DD798A747}">
  <dimension ref="A1:AA50"/>
  <sheetViews>
    <sheetView tabSelected="1" zoomScale="82" zoomScaleNormal="118" workbookViewId="0"/>
  </sheetViews>
  <sheetFormatPr baseColWidth="10" defaultRowHeight="19" x14ac:dyDescent="0.2"/>
  <cols>
    <col min="2" max="2" width="16.6640625" bestFit="1" customWidth="1"/>
    <col min="3" max="3" width="12.6640625" customWidth="1"/>
    <col min="4" max="4" width="15.33203125" customWidth="1"/>
    <col min="5" max="5" width="9.5" customWidth="1"/>
    <col min="6" max="7" width="10.83203125" bestFit="1" customWidth="1"/>
    <col min="8" max="9" width="9.6640625" bestFit="1" customWidth="1"/>
    <col min="10" max="11" width="10.83203125" bestFit="1" customWidth="1"/>
    <col min="12" max="12" width="9.6640625" bestFit="1" customWidth="1"/>
    <col min="13" max="15" width="10.83203125" bestFit="1" customWidth="1"/>
    <col min="16" max="17" width="9.6640625" bestFit="1" customWidth="1"/>
    <col min="18" max="19" width="10.83203125" bestFit="1" customWidth="1"/>
    <col min="20" max="21" width="9.6640625" bestFit="1" customWidth="1"/>
    <col min="22" max="22" width="10.83203125" bestFit="1" customWidth="1"/>
    <col min="23" max="23" width="10.33203125" style="16" customWidth="1"/>
    <col min="24" max="24" width="15" customWidth="1"/>
    <col min="26" max="26" width="14.83203125" bestFit="1" customWidth="1"/>
  </cols>
  <sheetData>
    <row r="1" spans="1:27" s="8" customFormat="1" ht="50" x14ac:dyDescent="0.3">
      <c r="A1" s="7" t="s">
        <v>10</v>
      </c>
      <c r="B1" s="7" t="s">
        <v>7</v>
      </c>
      <c r="C1" s="21" t="s">
        <v>0</v>
      </c>
      <c r="D1" s="22"/>
      <c r="E1" s="22"/>
      <c r="F1" s="23"/>
      <c r="G1" s="21" t="s">
        <v>1</v>
      </c>
      <c r="H1" s="22"/>
      <c r="I1" s="22"/>
      <c r="J1" s="23"/>
      <c r="K1" s="21" t="s">
        <v>2</v>
      </c>
      <c r="L1" s="22"/>
      <c r="M1" s="22"/>
      <c r="N1" s="23"/>
      <c r="O1" s="21" t="s">
        <v>3</v>
      </c>
      <c r="P1" s="22"/>
      <c r="Q1" s="22"/>
      <c r="R1" s="23"/>
      <c r="S1" s="21" t="s">
        <v>4</v>
      </c>
      <c r="T1" s="22"/>
      <c r="U1" s="22"/>
      <c r="V1" s="23"/>
      <c r="W1" s="7" t="s">
        <v>9</v>
      </c>
      <c r="X1" s="6" t="s">
        <v>32</v>
      </c>
      <c r="Z1"/>
      <c r="AA1"/>
    </row>
    <row r="2" spans="1:27" s="11" customFormat="1" x14ac:dyDescent="0.25">
      <c r="A2" s="9"/>
      <c r="B2" s="9"/>
      <c r="C2" s="25" t="s">
        <v>5</v>
      </c>
      <c r="D2" s="26"/>
      <c r="E2" s="25" t="s">
        <v>6</v>
      </c>
      <c r="F2" s="26"/>
      <c r="G2" s="25" t="s">
        <v>5</v>
      </c>
      <c r="H2" s="26"/>
      <c r="I2" s="25" t="s">
        <v>6</v>
      </c>
      <c r="J2" s="26"/>
      <c r="K2" s="25" t="s">
        <v>5</v>
      </c>
      <c r="L2" s="26"/>
      <c r="M2" s="25" t="s">
        <v>6</v>
      </c>
      <c r="N2" s="26"/>
      <c r="O2" s="25" t="s">
        <v>5</v>
      </c>
      <c r="P2" s="26"/>
      <c r="Q2" s="25" t="s">
        <v>6</v>
      </c>
      <c r="R2" s="26"/>
      <c r="S2" s="25" t="s">
        <v>5</v>
      </c>
      <c r="T2" s="26"/>
      <c r="U2" s="25" t="s">
        <v>6</v>
      </c>
      <c r="V2" s="26"/>
      <c r="W2" s="9"/>
      <c r="X2" s="10"/>
      <c r="Z2"/>
      <c r="AA2"/>
    </row>
    <row r="3" spans="1:27" ht="22" customHeight="1" x14ac:dyDescent="0.25">
      <c r="A3" s="4">
        <v>1</v>
      </c>
      <c r="B3" s="4" t="s">
        <v>22</v>
      </c>
      <c r="C3" s="13">
        <v>0.5</v>
      </c>
      <c r="D3" s="13">
        <v>0.64583333333333337</v>
      </c>
      <c r="E3" s="13">
        <v>0.75</v>
      </c>
      <c r="F3" s="13">
        <v>0.91666666666666663</v>
      </c>
      <c r="G3" s="13">
        <v>0.5</v>
      </c>
      <c r="H3" s="13">
        <v>0.64583333333333337</v>
      </c>
      <c r="I3" s="13">
        <v>0.75</v>
      </c>
      <c r="J3" s="13">
        <v>0.91666666666666663</v>
      </c>
      <c r="K3" s="13">
        <v>0.5</v>
      </c>
      <c r="L3" s="13">
        <v>0.64583333333333337</v>
      </c>
      <c r="M3" s="13">
        <v>0.75</v>
      </c>
      <c r="N3" s="13">
        <v>0.91666666666666663</v>
      </c>
      <c r="O3" s="13">
        <v>0.5</v>
      </c>
      <c r="P3" s="13">
        <v>0.64583333333333337</v>
      </c>
      <c r="Q3" s="13">
        <v>0.75</v>
      </c>
      <c r="R3" s="13">
        <v>0.91666666666666663</v>
      </c>
      <c r="S3" s="13">
        <v>0.5</v>
      </c>
      <c r="T3" s="13">
        <v>0.64583333333333337</v>
      </c>
      <c r="U3" s="13">
        <v>0.75</v>
      </c>
      <c r="V3" s="13">
        <v>0.91666666666666663</v>
      </c>
      <c r="W3" s="4">
        <f>SUM((D3-C3) + (F3-E3) + (H3-G3) + (J3-I3) +  (L3-K3) + (N3-M3) + (P3-O3) + (R3-Q3) + (T3-S3) + (V3-U3))*24</f>
        <v>37.5</v>
      </c>
      <c r="X3" s="5">
        <f xml:space="preserve"> (W3 *$AA$6)</f>
        <v>375</v>
      </c>
    </row>
    <row r="4" spans="1:27" x14ac:dyDescent="0.25">
      <c r="A4" s="4">
        <v>2</v>
      </c>
      <c r="B4" s="4" t="s">
        <v>19</v>
      </c>
      <c r="C4" s="13">
        <v>0.47916666666666669</v>
      </c>
      <c r="D4" s="13">
        <v>0.64583333333333337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4">
        <f t="shared" ref="W4:W50" si="0">SUM((D4-C4) + (F4-E4) + (H4-G4) + (J4-I4) +  (L4-K4) + (N4-M4) + (P4-O4) + (R4-Q4) + (T4-S4) + (V4-U4))*24</f>
        <v>4</v>
      </c>
      <c r="X4" s="5">
        <f t="shared" ref="X4:X29" si="1" xml:space="preserve"> (W4 *$AA$6)</f>
        <v>40</v>
      </c>
    </row>
    <row r="5" spans="1:27" x14ac:dyDescent="0.25">
      <c r="A5" s="4">
        <v>3</v>
      </c>
      <c r="B5" s="4" t="s">
        <v>17</v>
      </c>
      <c r="C5" s="2"/>
      <c r="D5" s="13"/>
      <c r="E5" s="13"/>
      <c r="F5" s="13"/>
      <c r="G5" s="13"/>
      <c r="H5" s="13"/>
      <c r="I5" s="13"/>
      <c r="J5" s="13"/>
      <c r="K5" s="13"/>
      <c r="L5" s="13"/>
      <c r="M5" s="13">
        <v>0.5</v>
      </c>
      <c r="N5" s="13">
        <v>0.79166666666666663</v>
      </c>
      <c r="O5" s="13"/>
      <c r="P5" s="13"/>
      <c r="Q5" s="13"/>
      <c r="R5" s="13"/>
      <c r="S5" s="13"/>
      <c r="T5" s="13"/>
      <c r="U5" s="13"/>
      <c r="V5" s="13"/>
      <c r="W5" s="4">
        <f t="shared" si="0"/>
        <v>6.9999999999999991</v>
      </c>
      <c r="X5" s="5">
        <f t="shared" si="1"/>
        <v>69.999999999999986</v>
      </c>
    </row>
    <row r="6" spans="1:27" x14ac:dyDescent="0.25">
      <c r="A6" s="4">
        <v>4</v>
      </c>
      <c r="B6" s="4" t="s">
        <v>12</v>
      </c>
      <c r="C6" s="2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4">
        <f t="shared" si="0"/>
        <v>0</v>
      </c>
      <c r="X6" s="5">
        <f t="shared" si="1"/>
        <v>0</v>
      </c>
      <c r="Z6" t="s">
        <v>56</v>
      </c>
      <c r="AA6" s="35">
        <v>10</v>
      </c>
    </row>
    <row r="7" spans="1:27" x14ac:dyDescent="0.25">
      <c r="A7" s="4">
        <v>5</v>
      </c>
      <c r="B7" s="4" t="s">
        <v>18</v>
      </c>
      <c r="C7" s="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4">
        <f t="shared" si="0"/>
        <v>0</v>
      </c>
      <c r="X7" s="5">
        <f t="shared" si="1"/>
        <v>0</v>
      </c>
    </row>
    <row r="8" spans="1:27" x14ac:dyDescent="0.25">
      <c r="A8" s="4">
        <v>6</v>
      </c>
      <c r="B8" s="4" t="s">
        <v>25</v>
      </c>
      <c r="C8" s="2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4">
        <f t="shared" si="0"/>
        <v>0</v>
      </c>
      <c r="X8" s="5">
        <f t="shared" si="1"/>
        <v>0</v>
      </c>
    </row>
    <row r="9" spans="1:27" x14ac:dyDescent="0.25">
      <c r="A9" s="4">
        <v>7</v>
      </c>
      <c r="B9" s="4" t="s">
        <v>30</v>
      </c>
      <c r="C9" s="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4">
        <f t="shared" si="0"/>
        <v>0</v>
      </c>
      <c r="X9" s="5">
        <f t="shared" si="1"/>
        <v>0</v>
      </c>
    </row>
    <row r="10" spans="1:27" x14ac:dyDescent="0.25">
      <c r="A10" s="4">
        <v>8</v>
      </c>
      <c r="B10" s="4" t="s">
        <v>14</v>
      </c>
      <c r="C10" s="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4">
        <f t="shared" si="0"/>
        <v>0</v>
      </c>
      <c r="X10" s="5">
        <f t="shared" si="1"/>
        <v>0</v>
      </c>
    </row>
    <row r="11" spans="1:27" x14ac:dyDescent="0.25">
      <c r="A11" s="4">
        <v>9</v>
      </c>
      <c r="B11" s="4" t="s">
        <v>16</v>
      </c>
      <c r="C11" s="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4">
        <f t="shared" si="0"/>
        <v>0</v>
      </c>
      <c r="X11" s="5">
        <f t="shared" si="1"/>
        <v>0</v>
      </c>
    </row>
    <row r="12" spans="1:27" x14ac:dyDescent="0.25">
      <c r="A12" s="4">
        <v>10</v>
      </c>
      <c r="B12" s="4" t="s">
        <v>26</v>
      </c>
      <c r="C12" s="2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4">
        <f t="shared" si="0"/>
        <v>0</v>
      </c>
      <c r="X12" s="5">
        <f t="shared" si="1"/>
        <v>0</v>
      </c>
    </row>
    <row r="13" spans="1:27" x14ac:dyDescent="0.25">
      <c r="A13" s="4">
        <v>11</v>
      </c>
      <c r="B13" s="4" t="s">
        <v>11</v>
      </c>
      <c r="C13" s="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4">
        <f t="shared" si="0"/>
        <v>0</v>
      </c>
      <c r="X13" s="5">
        <f t="shared" si="1"/>
        <v>0</v>
      </c>
    </row>
    <row r="14" spans="1:27" x14ac:dyDescent="0.25">
      <c r="A14" s="4">
        <v>12</v>
      </c>
      <c r="B14" s="4" t="s">
        <v>20</v>
      </c>
      <c r="C14" s="2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4">
        <f t="shared" si="0"/>
        <v>0</v>
      </c>
      <c r="X14" s="5">
        <f t="shared" si="1"/>
        <v>0</v>
      </c>
    </row>
    <row r="15" spans="1:27" x14ac:dyDescent="0.25">
      <c r="A15" s="4">
        <v>13</v>
      </c>
      <c r="B15" s="4" t="s">
        <v>21</v>
      </c>
      <c r="C15" s="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4">
        <f t="shared" si="0"/>
        <v>0</v>
      </c>
      <c r="X15" s="5">
        <f t="shared" si="1"/>
        <v>0</v>
      </c>
    </row>
    <row r="16" spans="1:27" x14ac:dyDescent="0.25">
      <c r="A16" s="4">
        <v>14</v>
      </c>
      <c r="B16" s="4" t="s">
        <v>13</v>
      </c>
      <c r="C16" s="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4">
        <f>SUM((D16-C16) + (F16-E16) + (H16-G16) + (J16-I16) +  (L16-K16) + (N16-M16) + (P16-O16) + (R16-Q16) + (T16-S16) + (V16-U16))*24</f>
        <v>0</v>
      </c>
      <c r="X16" s="5">
        <f t="shared" si="1"/>
        <v>0</v>
      </c>
    </row>
    <row r="17" spans="1:24" x14ac:dyDescent="0.25">
      <c r="A17" s="4">
        <v>15</v>
      </c>
      <c r="B17" s="4" t="s">
        <v>29</v>
      </c>
      <c r="C17" s="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4">
        <f t="shared" si="0"/>
        <v>0</v>
      </c>
      <c r="X17" s="5">
        <f t="shared" si="1"/>
        <v>0</v>
      </c>
    </row>
    <row r="18" spans="1:24" x14ac:dyDescent="0.25">
      <c r="A18" s="4">
        <v>16</v>
      </c>
      <c r="B18" s="4" t="s">
        <v>31</v>
      </c>
      <c r="C18" s="2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4">
        <f t="shared" si="0"/>
        <v>0</v>
      </c>
      <c r="X18" s="5">
        <f t="shared" si="1"/>
        <v>0</v>
      </c>
    </row>
    <row r="19" spans="1:24" x14ac:dyDescent="0.25">
      <c r="A19" s="4">
        <v>17</v>
      </c>
      <c r="B19" s="4" t="s">
        <v>15</v>
      </c>
      <c r="C19" s="1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4">
        <f t="shared" si="0"/>
        <v>0</v>
      </c>
      <c r="X19" s="5">
        <f t="shared" si="1"/>
        <v>0</v>
      </c>
    </row>
    <row r="20" spans="1:24" x14ac:dyDescent="0.25">
      <c r="A20" s="4">
        <v>18</v>
      </c>
      <c r="B20" s="4" t="s">
        <v>28</v>
      </c>
      <c r="C20" s="1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4">
        <f t="shared" si="0"/>
        <v>0</v>
      </c>
      <c r="X20" s="5">
        <f t="shared" si="1"/>
        <v>0</v>
      </c>
    </row>
    <row r="21" spans="1:24" x14ac:dyDescent="0.25">
      <c r="A21" s="4">
        <v>19</v>
      </c>
      <c r="B21" s="4" t="s">
        <v>24</v>
      </c>
      <c r="C21" s="1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4">
        <f t="shared" si="0"/>
        <v>0</v>
      </c>
      <c r="X21" s="5">
        <f t="shared" si="1"/>
        <v>0</v>
      </c>
    </row>
    <row r="22" spans="1:24" x14ac:dyDescent="0.25">
      <c r="A22" s="4">
        <v>20</v>
      </c>
      <c r="B22" s="4" t="s">
        <v>23</v>
      </c>
      <c r="C22" s="1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4">
        <f t="shared" si="0"/>
        <v>0</v>
      </c>
      <c r="X22" s="5">
        <f t="shared" si="1"/>
        <v>0</v>
      </c>
    </row>
    <row r="23" spans="1:24" x14ac:dyDescent="0.25">
      <c r="A23" s="4">
        <v>21</v>
      </c>
      <c r="B23" s="4" t="s">
        <v>27</v>
      </c>
      <c r="C23" s="1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4">
        <f t="shared" si="0"/>
        <v>0</v>
      </c>
      <c r="X23" s="5">
        <f t="shared" si="1"/>
        <v>0</v>
      </c>
    </row>
    <row r="24" spans="1:24" x14ac:dyDescent="0.25">
      <c r="A24" s="4">
        <v>22</v>
      </c>
      <c r="B24" s="1"/>
      <c r="C24" s="1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4">
        <f t="shared" si="0"/>
        <v>0</v>
      </c>
      <c r="X24" s="5">
        <f t="shared" si="1"/>
        <v>0</v>
      </c>
    </row>
    <row r="25" spans="1:24" x14ac:dyDescent="0.25">
      <c r="A25" s="4">
        <v>23</v>
      </c>
      <c r="B25" s="1"/>
      <c r="C25" s="1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4">
        <f t="shared" si="0"/>
        <v>0</v>
      </c>
      <c r="X25" s="5">
        <f t="shared" si="1"/>
        <v>0</v>
      </c>
    </row>
    <row r="26" spans="1:24" x14ac:dyDescent="0.25">
      <c r="A26" s="4">
        <v>24</v>
      </c>
      <c r="B26" s="1"/>
      <c r="C26" s="1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4">
        <f t="shared" si="0"/>
        <v>0</v>
      </c>
      <c r="X26" s="5">
        <f t="shared" si="1"/>
        <v>0</v>
      </c>
    </row>
    <row r="27" spans="1:24" x14ac:dyDescent="0.25">
      <c r="A27" s="4">
        <v>25</v>
      </c>
      <c r="B27" s="1"/>
      <c r="C27" s="1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4">
        <f t="shared" si="0"/>
        <v>0</v>
      </c>
      <c r="X27" s="5">
        <f t="shared" si="1"/>
        <v>0</v>
      </c>
    </row>
    <row r="28" spans="1:24" x14ac:dyDescent="0.25">
      <c r="A28" s="4">
        <v>26</v>
      </c>
      <c r="B28" s="1"/>
      <c r="C28" s="1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4">
        <f t="shared" si="0"/>
        <v>0</v>
      </c>
      <c r="X28" s="5">
        <f t="shared" si="1"/>
        <v>0</v>
      </c>
    </row>
    <row r="29" spans="1:24" x14ac:dyDescent="0.25">
      <c r="A29" s="1"/>
      <c r="B29" s="1"/>
      <c r="C29" s="1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4">
        <f t="shared" si="0"/>
        <v>0</v>
      </c>
      <c r="X29" s="5">
        <f t="shared" si="1"/>
        <v>0</v>
      </c>
    </row>
    <row r="30" spans="1:24" x14ac:dyDescent="0.2">
      <c r="A30" s="1"/>
      <c r="B30" s="1"/>
      <c r="C30" s="1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4">
        <f t="shared" si="0"/>
        <v>0</v>
      </c>
      <c r="X30" s="1"/>
    </row>
    <row r="31" spans="1:24" x14ac:dyDescent="0.2">
      <c r="A31" s="1"/>
      <c r="B31" s="1"/>
      <c r="C31" s="1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4">
        <f t="shared" si="0"/>
        <v>0</v>
      </c>
      <c r="X31" s="1"/>
    </row>
    <row r="32" spans="1:24" x14ac:dyDescent="0.2">
      <c r="A32" s="1"/>
      <c r="B32" s="1"/>
      <c r="C32" s="1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4">
        <f t="shared" si="0"/>
        <v>0</v>
      </c>
      <c r="X32" s="1"/>
    </row>
    <row r="33" spans="1:24" x14ac:dyDescent="0.2">
      <c r="A33" s="1"/>
      <c r="B33" s="1"/>
      <c r="C33" s="1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4">
        <f t="shared" si="0"/>
        <v>0</v>
      </c>
      <c r="X33" s="1"/>
    </row>
    <row r="34" spans="1:24" x14ac:dyDescent="0.2">
      <c r="A34" s="1"/>
      <c r="B34" s="1"/>
      <c r="C34" s="1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4">
        <f t="shared" si="0"/>
        <v>0</v>
      </c>
      <c r="X34" s="1"/>
    </row>
    <row r="35" spans="1:24" x14ac:dyDescent="0.2">
      <c r="A35" s="1"/>
      <c r="B35" s="1"/>
      <c r="C35" s="1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4">
        <f t="shared" si="0"/>
        <v>0</v>
      </c>
      <c r="X35" s="1"/>
    </row>
    <row r="36" spans="1:24" x14ac:dyDescent="0.2">
      <c r="A36" s="1"/>
      <c r="B36" s="1"/>
      <c r="C36" s="1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4">
        <f t="shared" si="0"/>
        <v>0</v>
      </c>
      <c r="X36" s="1"/>
    </row>
    <row r="37" spans="1:24" x14ac:dyDescent="0.2">
      <c r="A37" s="1"/>
      <c r="B37" s="1"/>
      <c r="C37" s="1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4">
        <f t="shared" si="0"/>
        <v>0</v>
      </c>
      <c r="X37" s="1"/>
    </row>
    <row r="38" spans="1:24" x14ac:dyDescent="0.2">
      <c r="A38" s="1"/>
      <c r="B38" s="1"/>
      <c r="C38" s="1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4">
        <f t="shared" si="0"/>
        <v>0</v>
      </c>
      <c r="X38" s="1"/>
    </row>
    <row r="39" spans="1:24" x14ac:dyDescent="0.2">
      <c r="A39" s="1"/>
      <c r="B39" s="1"/>
      <c r="C39" s="1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4">
        <f t="shared" si="0"/>
        <v>0</v>
      </c>
      <c r="X39" s="1"/>
    </row>
    <row r="40" spans="1:24" x14ac:dyDescent="0.2">
      <c r="A40" s="1"/>
      <c r="B40" s="1"/>
      <c r="C40" s="1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4">
        <f t="shared" si="0"/>
        <v>0</v>
      </c>
      <c r="X40" s="1"/>
    </row>
    <row r="41" spans="1:24" x14ac:dyDescent="0.2">
      <c r="A41" s="1"/>
      <c r="B41" s="1"/>
      <c r="C41" s="1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4">
        <f t="shared" si="0"/>
        <v>0</v>
      </c>
      <c r="X41" s="1"/>
    </row>
    <row r="42" spans="1:24" x14ac:dyDescent="0.2">
      <c r="A42" s="1"/>
      <c r="B42" s="1"/>
      <c r="C42" s="1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4">
        <f t="shared" si="0"/>
        <v>0</v>
      </c>
      <c r="X42" s="1"/>
    </row>
    <row r="43" spans="1:24" x14ac:dyDescent="0.2">
      <c r="A43" s="1"/>
      <c r="B43" s="1"/>
      <c r="C43" s="1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4">
        <f t="shared" si="0"/>
        <v>0</v>
      </c>
      <c r="X43" s="1"/>
    </row>
    <row r="44" spans="1:24" x14ac:dyDescent="0.2">
      <c r="A44" s="1"/>
      <c r="B44" s="1"/>
      <c r="C44" s="1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4">
        <f t="shared" si="0"/>
        <v>0</v>
      </c>
      <c r="X44" s="1"/>
    </row>
    <row r="45" spans="1:24" x14ac:dyDescent="0.2">
      <c r="A45" s="1"/>
      <c r="B45" s="1"/>
      <c r="C45" s="1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4">
        <f t="shared" si="0"/>
        <v>0</v>
      </c>
      <c r="X45" s="1"/>
    </row>
    <row r="46" spans="1:24" x14ac:dyDescent="0.2">
      <c r="A46" s="1"/>
      <c r="B46" s="1"/>
      <c r="C46" s="1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4">
        <f t="shared" si="0"/>
        <v>0</v>
      </c>
      <c r="X46" s="1"/>
    </row>
    <row r="47" spans="1:24" x14ac:dyDescent="0.2">
      <c r="A47" s="1"/>
      <c r="B47" s="1"/>
      <c r="C47" s="1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4">
        <f t="shared" si="0"/>
        <v>0</v>
      </c>
      <c r="X47" s="1"/>
    </row>
    <row r="48" spans="1:24" x14ac:dyDescent="0.2">
      <c r="A48" s="1"/>
      <c r="B48" s="1"/>
      <c r="C48" s="1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4">
        <f t="shared" si="0"/>
        <v>0</v>
      </c>
      <c r="X48" s="1"/>
    </row>
    <row r="49" spans="1:24" x14ac:dyDescent="0.2">
      <c r="A49" s="1"/>
      <c r="B49" s="1"/>
      <c r="C49" s="1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4">
        <f t="shared" si="0"/>
        <v>0</v>
      </c>
      <c r="X49" s="1"/>
    </row>
    <row r="50" spans="1:24" x14ac:dyDescent="0.2">
      <c r="A50" s="1"/>
      <c r="B50" s="1"/>
      <c r="C50" s="1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4">
        <f t="shared" si="0"/>
        <v>0</v>
      </c>
      <c r="X50" s="1"/>
    </row>
  </sheetData>
  <autoFilter ref="A1:X50" xr:uid="{7CB7F2FC-B6D1-6F4B-AC9C-D37DD798A747}">
    <filterColumn colId="2" showButton="0"/>
    <filterColumn colId="3" showButton="0"/>
    <filterColumn colId="4" showButton="0"/>
    <filterColumn colId="6" showButton="0"/>
    <filterColumn colId="7" showButton="0"/>
    <filterColumn colId="8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8" showButton="0"/>
    <filterColumn colId="19" showButton="0"/>
    <filterColumn colId="20" showButton="0"/>
  </autoFilter>
  <sortState xmlns:xlrd2="http://schemas.microsoft.com/office/spreadsheetml/2017/richdata2" ref="B3:B23">
    <sortCondition ref="B3:B23"/>
  </sortState>
  <mergeCells count="15">
    <mergeCell ref="K1:N1"/>
    <mergeCell ref="G1:J1"/>
    <mergeCell ref="O1:R1"/>
    <mergeCell ref="S1:V1"/>
    <mergeCell ref="C2:D2"/>
    <mergeCell ref="E2:F2"/>
    <mergeCell ref="G2:H2"/>
    <mergeCell ref="I2:J2"/>
    <mergeCell ref="K2:L2"/>
    <mergeCell ref="C1:F1"/>
    <mergeCell ref="M2:N2"/>
    <mergeCell ref="O2:P2"/>
    <mergeCell ref="Q2:R2"/>
    <mergeCell ref="S2:T2"/>
    <mergeCell ref="U2:V2"/>
  </mergeCells>
  <conditionalFormatting sqref="W5">
    <cfRule type="cellIs" dxfId="9" priority="1" stopIfTrue="1" operator="equal">
      <formula>$W$5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1F2F2-7F1C-8C45-AFC8-80532661F917}">
  <dimension ref="A1:AB50"/>
  <sheetViews>
    <sheetView zoomScale="75" workbookViewId="0">
      <selection activeCell="Y3" sqref="Y3"/>
    </sheetView>
  </sheetViews>
  <sheetFormatPr baseColWidth="10" defaultRowHeight="16" x14ac:dyDescent="0.2"/>
  <cols>
    <col min="2" max="2" width="12.83203125" bestFit="1" customWidth="1"/>
    <col min="3" max="3" width="12.6640625" customWidth="1"/>
    <col min="4" max="4" width="15.33203125" customWidth="1"/>
    <col min="5" max="5" width="9.5" customWidth="1"/>
    <col min="8" max="9" width="9.6640625" bestFit="1" customWidth="1"/>
    <col min="12" max="12" width="10" bestFit="1" customWidth="1"/>
    <col min="16" max="17" width="9.6640625" bestFit="1" customWidth="1"/>
    <col min="20" max="21" width="9.6640625" bestFit="1" customWidth="1"/>
    <col min="23" max="23" width="10.33203125" style="16" customWidth="1"/>
    <col min="24" max="24" width="11.6640625" style="20" bestFit="1" customWidth="1"/>
    <col min="25" max="25" width="15" customWidth="1"/>
  </cols>
  <sheetData>
    <row r="1" spans="1:26" s="8" customFormat="1" ht="50" x14ac:dyDescent="0.3">
      <c r="A1" s="7" t="s">
        <v>10</v>
      </c>
      <c r="B1" s="7" t="s">
        <v>7</v>
      </c>
      <c r="C1" s="15" t="s">
        <v>0</v>
      </c>
      <c r="D1" s="15"/>
      <c r="E1" s="15"/>
      <c r="F1" s="15"/>
      <c r="G1" s="15" t="s">
        <v>1</v>
      </c>
      <c r="H1" s="15"/>
      <c r="I1" s="15"/>
      <c r="J1" s="15"/>
      <c r="K1" s="15" t="s">
        <v>2</v>
      </c>
      <c r="L1" s="15"/>
      <c r="M1" s="15"/>
      <c r="N1" s="15"/>
      <c r="O1" s="15" t="s">
        <v>3</v>
      </c>
      <c r="P1" s="15"/>
      <c r="Q1" s="15"/>
      <c r="R1" s="15"/>
      <c r="S1" s="15" t="s">
        <v>4</v>
      </c>
      <c r="T1" s="15"/>
      <c r="U1" s="15"/>
      <c r="V1" s="15"/>
      <c r="W1" s="7" t="s">
        <v>9</v>
      </c>
      <c r="X1" s="7" t="s">
        <v>8</v>
      </c>
      <c r="Y1" s="6" t="s">
        <v>33</v>
      </c>
    </row>
    <row r="2" spans="1:26" s="11" customFormat="1" ht="19" x14ac:dyDescent="0.25">
      <c r="A2" s="9"/>
      <c r="B2" s="9"/>
      <c r="C2" s="14" t="s">
        <v>5</v>
      </c>
      <c r="D2" s="14"/>
      <c r="E2" s="14" t="s">
        <v>6</v>
      </c>
      <c r="F2" s="14"/>
      <c r="G2" s="14" t="s">
        <v>5</v>
      </c>
      <c r="H2" s="14"/>
      <c r="I2" s="14" t="s">
        <v>6</v>
      </c>
      <c r="J2" s="14"/>
      <c r="K2" s="14" t="s">
        <v>5</v>
      </c>
      <c r="L2" s="14"/>
      <c r="M2" s="14" t="s">
        <v>6</v>
      </c>
      <c r="N2" s="14"/>
      <c r="O2" s="14" t="s">
        <v>5</v>
      </c>
      <c r="P2" s="14"/>
      <c r="Q2" s="14" t="s">
        <v>6</v>
      </c>
      <c r="R2" s="14"/>
      <c r="S2" s="14" t="s">
        <v>5</v>
      </c>
      <c r="T2" s="14"/>
      <c r="U2" s="14" t="s">
        <v>6</v>
      </c>
      <c r="V2" s="14"/>
      <c r="W2" s="9"/>
      <c r="X2" s="17"/>
      <c r="Y2" s="10"/>
    </row>
    <row r="3" spans="1:26" ht="22" customHeight="1" x14ac:dyDescent="0.25">
      <c r="A3" s="4">
        <v>1</v>
      </c>
      <c r="B3" s="4" t="s">
        <v>22</v>
      </c>
      <c r="C3" s="13">
        <v>0.54166666666666663</v>
      </c>
      <c r="D3" s="13">
        <v>0.64583333333333337</v>
      </c>
      <c r="E3" s="13">
        <v>0.75</v>
      </c>
      <c r="F3" s="13">
        <v>0.91666666666666663</v>
      </c>
      <c r="G3" s="13">
        <v>0.5</v>
      </c>
      <c r="H3" s="13">
        <v>0.64583333333333337</v>
      </c>
      <c r="I3" s="13">
        <v>0.75</v>
      </c>
      <c r="J3" s="13">
        <v>0.91666666666666663</v>
      </c>
      <c r="K3" s="13">
        <v>0.5</v>
      </c>
      <c r="L3" s="13">
        <v>0.64583333333333337</v>
      </c>
      <c r="M3" s="13">
        <v>0.75</v>
      </c>
      <c r="N3" s="13">
        <v>0.91666666666666663</v>
      </c>
      <c r="O3" s="13">
        <v>0.5</v>
      </c>
      <c r="P3" s="13">
        <v>0.64583333333333337</v>
      </c>
      <c r="Q3" s="13">
        <v>0.75</v>
      </c>
      <c r="R3" s="13">
        <v>0.91666666666666663</v>
      </c>
      <c r="S3" s="13">
        <v>0.5</v>
      </c>
      <c r="T3" s="13">
        <v>0.64583333333333337</v>
      </c>
      <c r="U3" s="13">
        <v>0.75</v>
      </c>
      <c r="V3" s="13">
        <v>0.91666666666666663</v>
      </c>
      <c r="W3" s="4">
        <f>SUM((D3-C3) + (F3-E3) + (H3-G3) + (J3-I3) +  (L3-K3) + (N3-M3) + (P3-O3) + (R3-Q3) + (T3-S3) + (V3-U3))*24</f>
        <v>36.5</v>
      </c>
      <c r="X3" s="18">
        <v>10.42</v>
      </c>
      <c r="Y3" s="5">
        <f xml:space="preserve"> (W3 * X3)</f>
        <v>380.33</v>
      </c>
      <c r="Z3" t="str">
        <f>INDEX($B$3:$B$100, MATCH(MAX($W3:$W100), $W$3:$W$100, 0))</f>
        <v>Aintzane</v>
      </c>
    </row>
    <row r="4" spans="1:26" ht="19" x14ac:dyDescent="0.25">
      <c r="A4" s="4">
        <v>2</v>
      </c>
      <c r="B4" s="4" t="s">
        <v>19</v>
      </c>
      <c r="C4" s="13">
        <v>0.47916666666666669</v>
      </c>
      <c r="D4" s="13">
        <v>0.64583333333333337</v>
      </c>
      <c r="E4" s="13"/>
      <c r="F4" s="13"/>
      <c r="G4" s="13">
        <v>0.5</v>
      </c>
      <c r="H4" s="13">
        <v>0.64583333333333337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4">
        <f t="shared" ref="W4:W49" si="0">SUM((D4-C4) + (F4-E4) + (H4-G4) + (J4-I4) +  (L4-K4) + (N4-M4) + (P4-O4) + (R4-Q4) + (T4-S4) + (V4-U4))*24</f>
        <v>7.5000000000000018</v>
      </c>
      <c r="X4" s="18">
        <v>10.42</v>
      </c>
      <c r="Y4" s="5">
        <f t="shared" ref="Y4:Y10" si="1" xml:space="preserve"> (W4 * X4)</f>
        <v>78.15000000000002</v>
      </c>
      <c r="Z4" t="str">
        <f t="shared" ref="Z4:Z23" si="2">INDEX($B$3:$B$100, MATCH(MAX($W4:$W101), $W$3:$W$100, 0))</f>
        <v>Aish</v>
      </c>
    </row>
    <row r="5" spans="1:26" ht="19" x14ac:dyDescent="0.25">
      <c r="A5" s="4">
        <v>4</v>
      </c>
      <c r="B5" s="4" t="s">
        <v>17</v>
      </c>
      <c r="C5" s="13"/>
      <c r="D5" s="13"/>
      <c r="E5" s="13"/>
      <c r="F5" s="13"/>
      <c r="G5" s="13">
        <v>0.5</v>
      </c>
      <c r="H5" s="13">
        <v>0.64583333333333337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4">
        <f t="shared" si="0"/>
        <v>3.5000000000000009</v>
      </c>
      <c r="X5" s="18">
        <v>10.42</v>
      </c>
      <c r="Y5" s="5">
        <f t="shared" si="1"/>
        <v>36.470000000000006</v>
      </c>
      <c r="Z5" t="str">
        <f t="shared" si="2"/>
        <v>Allan</v>
      </c>
    </row>
    <row r="6" spans="1:26" ht="19" x14ac:dyDescent="0.25">
      <c r="A6" s="4">
        <v>5</v>
      </c>
      <c r="B6" s="4" t="s">
        <v>12</v>
      </c>
      <c r="C6" s="13"/>
      <c r="D6" s="13"/>
      <c r="E6" s="13"/>
      <c r="F6" s="13"/>
      <c r="G6" s="13">
        <v>0.5</v>
      </c>
      <c r="H6" s="13">
        <v>0.64583333333333337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4">
        <f t="shared" si="0"/>
        <v>3.5000000000000009</v>
      </c>
      <c r="X6" s="18">
        <v>10.42</v>
      </c>
      <c r="Y6" s="5">
        <f t="shared" si="1"/>
        <v>36.470000000000006</v>
      </c>
      <c r="Z6" t="str">
        <f t="shared" si="2"/>
        <v>Allan</v>
      </c>
    </row>
    <row r="7" spans="1:26" ht="19" x14ac:dyDescent="0.25">
      <c r="A7" s="4">
        <v>6</v>
      </c>
      <c r="B7" s="4" t="s">
        <v>18</v>
      </c>
      <c r="C7" s="13"/>
      <c r="D7" s="13"/>
      <c r="E7" s="13"/>
      <c r="F7" s="13"/>
      <c r="G7" s="13">
        <v>0.5</v>
      </c>
      <c r="H7" s="13">
        <v>0.64583333333333337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4">
        <f t="shared" si="0"/>
        <v>3.5000000000000009</v>
      </c>
      <c r="X7" s="18">
        <v>10.42</v>
      </c>
      <c r="Y7" s="5">
        <f t="shared" si="1"/>
        <v>36.470000000000006</v>
      </c>
      <c r="Z7" t="str">
        <f t="shared" si="2"/>
        <v>Allan</v>
      </c>
    </row>
    <row r="8" spans="1:26" ht="19" x14ac:dyDescent="0.25">
      <c r="A8" s="4">
        <v>7</v>
      </c>
      <c r="B8" s="4" t="s">
        <v>25</v>
      </c>
      <c r="C8" s="13"/>
      <c r="D8" s="13"/>
      <c r="E8" s="13"/>
      <c r="F8" s="13"/>
      <c r="G8" s="13">
        <v>0.5</v>
      </c>
      <c r="H8" s="13">
        <v>0.64583333333333337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4">
        <f t="shared" si="0"/>
        <v>3.5000000000000009</v>
      </c>
      <c r="X8" s="18">
        <v>10.42</v>
      </c>
      <c r="Y8" s="5">
        <f t="shared" si="1"/>
        <v>36.470000000000006</v>
      </c>
      <c r="Z8" t="str">
        <f t="shared" si="2"/>
        <v>Allan</v>
      </c>
    </row>
    <row r="9" spans="1:26" ht="19" x14ac:dyDescent="0.25">
      <c r="A9" s="4">
        <v>8</v>
      </c>
      <c r="B9" s="4" t="s">
        <v>30</v>
      </c>
      <c r="C9" s="13"/>
      <c r="D9" s="13"/>
      <c r="E9" s="13"/>
      <c r="F9" s="13"/>
      <c r="G9" s="13">
        <v>0.5</v>
      </c>
      <c r="H9" s="13">
        <v>0.64583333333333337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4">
        <f t="shared" si="0"/>
        <v>3.5000000000000009</v>
      </c>
      <c r="X9" s="18">
        <v>10.42</v>
      </c>
      <c r="Y9" s="5">
        <f t="shared" si="1"/>
        <v>36.470000000000006</v>
      </c>
      <c r="Z9" t="str">
        <f t="shared" si="2"/>
        <v>Allan</v>
      </c>
    </row>
    <row r="10" spans="1:26" ht="19" x14ac:dyDescent="0.25">
      <c r="A10" s="4">
        <v>9</v>
      </c>
      <c r="B10" s="4" t="s">
        <v>14</v>
      </c>
      <c r="C10" s="13"/>
      <c r="D10" s="13"/>
      <c r="E10" s="13"/>
      <c r="F10" s="13"/>
      <c r="G10" s="13">
        <v>0.5</v>
      </c>
      <c r="H10" s="13">
        <v>0.64583333333333337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4">
        <f t="shared" si="0"/>
        <v>3.5000000000000009</v>
      </c>
      <c r="X10" s="18">
        <v>10.42</v>
      </c>
      <c r="Y10" s="5">
        <f t="shared" si="1"/>
        <v>36.470000000000006</v>
      </c>
      <c r="Z10" t="str">
        <f t="shared" si="2"/>
        <v>Allan</v>
      </c>
    </row>
    <row r="11" spans="1:26" ht="19" x14ac:dyDescent="0.2">
      <c r="A11" s="4">
        <v>10</v>
      </c>
      <c r="B11" s="4" t="s">
        <v>16</v>
      </c>
      <c r="C11" s="13"/>
      <c r="D11" s="13"/>
      <c r="E11" s="13"/>
      <c r="F11" s="13"/>
      <c r="G11" s="13">
        <v>0.5</v>
      </c>
      <c r="H11" s="13">
        <v>0.64583333333333337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4">
        <f t="shared" si="0"/>
        <v>3.5000000000000009</v>
      </c>
      <c r="X11" s="18">
        <v>10.42</v>
      </c>
      <c r="Y11" s="1"/>
      <c r="Z11" t="str">
        <f t="shared" si="2"/>
        <v>Allan</v>
      </c>
    </row>
    <row r="12" spans="1:26" ht="19" x14ac:dyDescent="0.2">
      <c r="A12" s="4">
        <v>11</v>
      </c>
      <c r="B12" s="4" t="s">
        <v>26</v>
      </c>
      <c r="C12" s="13"/>
      <c r="D12" s="13"/>
      <c r="E12" s="13"/>
      <c r="F12" s="13"/>
      <c r="G12" s="13">
        <v>0.5</v>
      </c>
      <c r="H12" s="13">
        <v>0.64583333333333337</v>
      </c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4">
        <f t="shared" si="0"/>
        <v>3.5000000000000009</v>
      </c>
      <c r="X12" s="18">
        <v>10.42</v>
      </c>
      <c r="Y12" s="1"/>
      <c r="Z12" t="str">
        <f t="shared" si="2"/>
        <v>Allan</v>
      </c>
    </row>
    <row r="13" spans="1:26" ht="19" x14ac:dyDescent="0.2">
      <c r="A13" s="4">
        <v>12</v>
      </c>
      <c r="B13" s="4" t="s">
        <v>11</v>
      </c>
      <c r="C13" s="13"/>
      <c r="D13" s="13"/>
      <c r="E13" s="13"/>
      <c r="F13" s="13"/>
      <c r="G13" s="13">
        <v>0.5</v>
      </c>
      <c r="H13" s="13">
        <v>0.64583333333333337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4">
        <f t="shared" si="0"/>
        <v>3.5000000000000009</v>
      </c>
      <c r="X13" s="18">
        <v>10.42</v>
      </c>
      <c r="Y13" s="1"/>
      <c r="Z13" t="str">
        <f t="shared" si="2"/>
        <v>Allan</v>
      </c>
    </row>
    <row r="14" spans="1:26" ht="19" x14ac:dyDescent="0.2">
      <c r="A14" s="4">
        <v>13</v>
      </c>
      <c r="B14" s="4" t="s">
        <v>20</v>
      </c>
      <c r="C14" s="13"/>
      <c r="D14" s="13"/>
      <c r="E14" s="13"/>
      <c r="F14" s="13"/>
      <c r="G14" s="13">
        <v>0.5</v>
      </c>
      <c r="H14" s="13">
        <v>0.64583333333333337</v>
      </c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4">
        <f t="shared" si="0"/>
        <v>3.5000000000000009</v>
      </c>
      <c r="X14" s="18">
        <v>10.42</v>
      </c>
      <c r="Y14" s="1"/>
      <c r="Z14" t="str">
        <f t="shared" si="2"/>
        <v>Allan</v>
      </c>
    </row>
    <row r="15" spans="1:26" ht="19" x14ac:dyDescent="0.2">
      <c r="A15" s="4">
        <v>14</v>
      </c>
      <c r="B15" s="4" t="s">
        <v>21</v>
      </c>
      <c r="C15" s="13"/>
      <c r="D15" s="13"/>
      <c r="E15" s="13"/>
      <c r="F15" s="13"/>
      <c r="G15" s="13">
        <v>0.5</v>
      </c>
      <c r="H15" s="13">
        <v>0.64583333333333337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4">
        <f t="shared" si="0"/>
        <v>3.5000000000000009</v>
      </c>
      <c r="X15" s="18">
        <v>10.42</v>
      </c>
      <c r="Y15" s="1"/>
      <c r="Z15" t="str">
        <f t="shared" si="2"/>
        <v>Allan</v>
      </c>
    </row>
    <row r="16" spans="1:26" ht="19" x14ac:dyDescent="0.2">
      <c r="A16" s="4">
        <v>15</v>
      </c>
      <c r="B16" s="4" t="s">
        <v>13</v>
      </c>
      <c r="C16" s="13"/>
      <c r="D16" s="13"/>
      <c r="E16" s="13"/>
      <c r="F16" s="13"/>
      <c r="G16" s="13">
        <v>0.5</v>
      </c>
      <c r="H16" s="13">
        <v>0.64583333333333337</v>
      </c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4">
        <f t="shared" si="0"/>
        <v>3.5000000000000009</v>
      </c>
      <c r="X16" s="18">
        <v>10.42</v>
      </c>
      <c r="Y16" s="1"/>
      <c r="Z16" t="str">
        <f t="shared" si="2"/>
        <v>Allan</v>
      </c>
    </row>
    <row r="17" spans="1:28" ht="19" x14ac:dyDescent="0.2">
      <c r="A17" s="4">
        <v>16</v>
      </c>
      <c r="B17" s="4" t="s">
        <v>29</v>
      </c>
      <c r="C17" s="13"/>
      <c r="D17" s="13"/>
      <c r="E17" s="13"/>
      <c r="F17" s="13"/>
      <c r="G17" s="13">
        <v>0.5</v>
      </c>
      <c r="H17" s="13">
        <v>0.64583333333333337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4">
        <f t="shared" si="0"/>
        <v>3.5000000000000009</v>
      </c>
      <c r="X17" s="18">
        <v>10.42</v>
      </c>
      <c r="Y17" s="1"/>
      <c r="Z17" t="str">
        <f t="shared" si="2"/>
        <v>Allan</v>
      </c>
    </row>
    <row r="18" spans="1:28" ht="19" x14ac:dyDescent="0.2">
      <c r="A18" s="4">
        <v>17</v>
      </c>
      <c r="B18" s="4" t="s">
        <v>31</v>
      </c>
      <c r="C18" s="13"/>
      <c r="D18" s="13"/>
      <c r="E18" s="13"/>
      <c r="F18" s="13"/>
      <c r="G18" s="13">
        <v>0.5</v>
      </c>
      <c r="H18" s="13">
        <v>0.64583333333333337</v>
      </c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4">
        <f t="shared" si="0"/>
        <v>3.5000000000000009</v>
      </c>
      <c r="X18" s="18">
        <v>10.42</v>
      </c>
      <c r="Y18" s="1"/>
      <c r="Z18" t="str">
        <f t="shared" si="2"/>
        <v>Allan</v>
      </c>
    </row>
    <row r="19" spans="1:28" ht="19" x14ac:dyDescent="0.2">
      <c r="A19" s="4">
        <v>18</v>
      </c>
      <c r="B19" s="4" t="s">
        <v>15</v>
      </c>
      <c r="C19" s="13"/>
      <c r="D19" s="13"/>
      <c r="E19" s="13"/>
      <c r="F19" s="13"/>
      <c r="G19" s="13">
        <v>0.5</v>
      </c>
      <c r="H19" s="13">
        <v>0.64583333333333337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4">
        <f t="shared" si="0"/>
        <v>3.5000000000000009</v>
      </c>
      <c r="X19" s="19"/>
      <c r="Y19" s="1"/>
      <c r="Z19" t="str">
        <f t="shared" si="2"/>
        <v>Allan</v>
      </c>
      <c r="AB19" t="s">
        <v>57</v>
      </c>
    </row>
    <row r="20" spans="1:28" ht="19" x14ac:dyDescent="0.2">
      <c r="A20" s="4">
        <v>19</v>
      </c>
      <c r="B20" s="4" t="s">
        <v>28</v>
      </c>
      <c r="C20" s="13"/>
      <c r="D20" s="13"/>
      <c r="E20" s="13"/>
      <c r="F20" s="13"/>
      <c r="G20" s="13">
        <v>0.5</v>
      </c>
      <c r="H20" s="13">
        <v>0.64583333333333337</v>
      </c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4">
        <f t="shared" si="0"/>
        <v>3.5000000000000009</v>
      </c>
      <c r="X20" s="19"/>
      <c r="Y20" s="1"/>
      <c r="Z20" t="str">
        <f t="shared" si="2"/>
        <v>Allan</v>
      </c>
      <c r="AB20" s="13"/>
    </row>
    <row r="21" spans="1:28" ht="19" x14ac:dyDescent="0.2">
      <c r="A21" s="4">
        <v>20</v>
      </c>
      <c r="B21" s="4" t="s">
        <v>24</v>
      </c>
      <c r="C21" s="13"/>
      <c r="D21" s="13"/>
      <c r="E21" s="13"/>
      <c r="F21" s="13"/>
      <c r="G21" s="13">
        <v>0.5</v>
      </c>
      <c r="H21" s="13">
        <v>0.64583333333333337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4">
        <f t="shared" si="0"/>
        <v>3.5000000000000009</v>
      </c>
      <c r="X21" s="19"/>
      <c r="Y21" s="1"/>
      <c r="Z21" t="str">
        <f t="shared" si="2"/>
        <v>Allan</v>
      </c>
    </row>
    <row r="22" spans="1:28" ht="19" x14ac:dyDescent="0.2">
      <c r="A22" s="4">
        <v>21</v>
      </c>
      <c r="B22" s="4" t="s">
        <v>23</v>
      </c>
      <c r="C22" s="13"/>
      <c r="D22" s="13"/>
      <c r="E22" s="13"/>
      <c r="F22" s="13"/>
      <c r="G22" s="13">
        <v>0.5</v>
      </c>
      <c r="H22" s="13">
        <v>0.64583333333333337</v>
      </c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4">
        <f t="shared" si="0"/>
        <v>3.5000000000000009</v>
      </c>
      <c r="X22" s="19"/>
      <c r="Y22" s="1"/>
      <c r="Z22" t="str">
        <f t="shared" si="2"/>
        <v>Allan</v>
      </c>
    </row>
    <row r="23" spans="1:28" ht="19" x14ac:dyDescent="0.2">
      <c r="A23" s="4">
        <v>22</v>
      </c>
      <c r="B23" s="4" t="s">
        <v>27</v>
      </c>
      <c r="C23" s="13"/>
      <c r="D23" s="13"/>
      <c r="E23" s="13"/>
      <c r="F23" s="13"/>
      <c r="G23" s="13">
        <v>0.5</v>
      </c>
      <c r="H23" s="13">
        <v>0.64583333333333337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4">
        <f t="shared" si="0"/>
        <v>3.5000000000000009</v>
      </c>
      <c r="X23" s="19"/>
      <c r="Y23" s="1"/>
      <c r="Z23" t="str">
        <f t="shared" si="2"/>
        <v>Allan</v>
      </c>
    </row>
    <row r="24" spans="1:28" ht="19" x14ac:dyDescent="0.2">
      <c r="A24" s="4">
        <v>23</v>
      </c>
      <c r="B24" s="1"/>
      <c r="C24" s="1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4">
        <f t="shared" si="0"/>
        <v>0</v>
      </c>
      <c r="X24" s="19"/>
      <c r="Y24" s="1"/>
    </row>
    <row r="25" spans="1:28" ht="19" x14ac:dyDescent="0.2">
      <c r="A25" s="4">
        <v>24</v>
      </c>
      <c r="B25" s="1"/>
      <c r="C25" s="1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4">
        <f t="shared" si="0"/>
        <v>0</v>
      </c>
      <c r="X25" s="19"/>
      <c r="Y25" s="1"/>
    </row>
    <row r="26" spans="1:28" ht="19" x14ac:dyDescent="0.2">
      <c r="A26" s="4">
        <v>25</v>
      </c>
      <c r="B26" s="1"/>
      <c r="C26" s="1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4">
        <f t="shared" si="0"/>
        <v>0</v>
      </c>
      <c r="X26" s="19"/>
      <c r="Y26" s="1"/>
    </row>
    <row r="27" spans="1:28" ht="19" x14ac:dyDescent="0.2">
      <c r="A27" s="4">
        <v>26</v>
      </c>
      <c r="B27" s="1"/>
      <c r="C27" s="1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4">
        <f t="shared" si="0"/>
        <v>0</v>
      </c>
      <c r="X27" s="19"/>
      <c r="Y27" s="1"/>
    </row>
    <row r="28" spans="1:28" ht="19" x14ac:dyDescent="0.2">
      <c r="A28" s="1"/>
      <c r="B28" s="1"/>
      <c r="C28" s="1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4">
        <f t="shared" si="0"/>
        <v>0</v>
      </c>
      <c r="X28" s="19"/>
      <c r="Y28" s="1"/>
    </row>
    <row r="29" spans="1:28" ht="19" x14ac:dyDescent="0.2">
      <c r="A29" s="1"/>
      <c r="B29" s="1"/>
      <c r="C29" s="1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4">
        <f t="shared" si="0"/>
        <v>0</v>
      </c>
      <c r="X29" s="19"/>
      <c r="Y29" s="1"/>
    </row>
    <row r="30" spans="1:28" ht="19" x14ac:dyDescent="0.2">
      <c r="A30" s="1"/>
      <c r="B30" s="1"/>
      <c r="C30" s="1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4">
        <f t="shared" si="0"/>
        <v>0</v>
      </c>
      <c r="X30" s="19"/>
      <c r="Y30" s="1"/>
    </row>
    <row r="31" spans="1:28" ht="19" x14ac:dyDescent="0.2">
      <c r="A31" s="1"/>
      <c r="B31" s="1"/>
      <c r="C31" s="1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4">
        <f t="shared" si="0"/>
        <v>0</v>
      </c>
      <c r="X31" s="19"/>
      <c r="Y31" s="1"/>
    </row>
    <row r="32" spans="1:28" ht="19" x14ac:dyDescent="0.2">
      <c r="A32" s="1"/>
      <c r="B32" s="1"/>
      <c r="C32" s="1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4">
        <f t="shared" si="0"/>
        <v>0</v>
      </c>
      <c r="X32" s="19"/>
      <c r="Y32" s="1"/>
    </row>
    <row r="33" spans="1:25" ht="19" x14ac:dyDescent="0.2">
      <c r="A33" s="1"/>
      <c r="B33" s="1"/>
      <c r="C33" s="1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4">
        <f t="shared" si="0"/>
        <v>0</v>
      </c>
      <c r="X33" s="19"/>
      <c r="Y33" s="1"/>
    </row>
    <row r="34" spans="1:25" ht="19" x14ac:dyDescent="0.2">
      <c r="A34" s="1"/>
      <c r="B34" s="1"/>
      <c r="C34" s="1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4">
        <f t="shared" si="0"/>
        <v>0</v>
      </c>
      <c r="X34" s="19"/>
      <c r="Y34" s="1"/>
    </row>
    <row r="35" spans="1:25" ht="19" x14ac:dyDescent="0.2">
      <c r="A35" s="1"/>
      <c r="B35" s="1"/>
      <c r="C35" s="1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4">
        <f t="shared" si="0"/>
        <v>0</v>
      </c>
      <c r="X35" s="19"/>
      <c r="Y35" s="1"/>
    </row>
    <row r="36" spans="1:25" ht="19" x14ac:dyDescent="0.2">
      <c r="A36" s="1"/>
      <c r="B36" s="1"/>
      <c r="C36" s="1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4">
        <f t="shared" si="0"/>
        <v>0</v>
      </c>
      <c r="X36" s="19"/>
      <c r="Y36" s="1"/>
    </row>
    <row r="37" spans="1:25" ht="19" x14ac:dyDescent="0.2">
      <c r="A37" s="1"/>
      <c r="B37" s="1"/>
      <c r="C37" s="1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4">
        <f t="shared" si="0"/>
        <v>0</v>
      </c>
      <c r="X37" s="19"/>
      <c r="Y37" s="1"/>
    </row>
    <row r="38" spans="1:25" ht="19" x14ac:dyDescent="0.2">
      <c r="A38" s="1"/>
      <c r="B38" s="1"/>
      <c r="C38" s="1"/>
      <c r="D38" s="13"/>
      <c r="E38" s="13"/>
      <c r="F38" s="13"/>
      <c r="G38" s="13"/>
      <c r="H38" s="13"/>
      <c r="I38" s="13"/>
      <c r="J38" s="13"/>
      <c r="K38" s="13"/>
      <c r="L38" s="28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4">
        <f t="shared" si="0"/>
        <v>0</v>
      </c>
      <c r="X38" s="19"/>
      <c r="Y38" s="1"/>
    </row>
    <row r="39" spans="1:25" ht="19" x14ac:dyDescent="0.2">
      <c r="A39" s="1"/>
      <c r="B39" s="1"/>
      <c r="C39" s="1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4">
        <f t="shared" si="0"/>
        <v>0</v>
      </c>
      <c r="X39" s="19"/>
      <c r="Y39" s="1"/>
    </row>
    <row r="40" spans="1:25" ht="19" x14ac:dyDescent="0.2">
      <c r="A40" s="1"/>
      <c r="B40" s="1"/>
      <c r="C40" s="1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4">
        <f t="shared" si="0"/>
        <v>0</v>
      </c>
      <c r="X40" s="19"/>
      <c r="Y40" s="1"/>
    </row>
    <row r="41" spans="1:25" ht="19" x14ac:dyDescent="0.2">
      <c r="A41" s="1"/>
      <c r="B41" s="1"/>
      <c r="C41" s="1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4">
        <f t="shared" si="0"/>
        <v>0</v>
      </c>
      <c r="X41" s="19"/>
      <c r="Y41" s="1"/>
    </row>
    <row r="42" spans="1:25" ht="19" x14ac:dyDescent="0.2">
      <c r="A42" s="1"/>
      <c r="B42" s="1"/>
      <c r="C42" s="1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4">
        <f t="shared" si="0"/>
        <v>0</v>
      </c>
      <c r="X42" s="19"/>
      <c r="Y42" s="1"/>
    </row>
    <row r="43" spans="1:25" ht="19" x14ac:dyDescent="0.2">
      <c r="A43" s="1"/>
      <c r="B43" s="1"/>
      <c r="C43" s="1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4">
        <f t="shared" si="0"/>
        <v>0</v>
      </c>
      <c r="X43" s="19"/>
      <c r="Y43" s="1"/>
    </row>
    <row r="44" spans="1:25" ht="19" x14ac:dyDescent="0.2">
      <c r="A44" s="1"/>
      <c r="B44" s="1"/>
      <c r="C44" s="1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4">
        <f t="shared" si="0"/>
        <v>0</v>
      </c>
      <c r="X44" s="19"/>
      <c r="Y44" s="1"/>
    </row>
    <row r="45" spans="1:25" ht="19" x14ac:dyDescent="0.2">
      <c r="A45" s="1"/>
      <c r="B45" s="1"/>
      <c r="C45" s="1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4">
        <f t="shared" si="0"/>
        <v>0</v>
      </c>
      <c r="X45" s="19"/>
      <c r="Y45" s="1"/>
    </row>
    <row r="46" spans="1:25" ht="19" x14ac:dyDescent="0.2">
      <c r="A46" s="1"/>
      <c r="B46" s="1"/>
      <c r="C46" s="1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4">
        <f t="shared" si="0"/>
        <v>0</v>
      </c>
      <c r="X46" s="19"/>
      <c r="Y46" s="1"/>
    </row>
    <row r="47" spans="1:25" ht="19" x14ac:dyDescent="0.2">
      <c r="A47" s="1"/>
      <c r="B47" s="1"/>
      <c r="C47" s="1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4">
        <f t="shared" si="0"/>
        <v>0</v>
      </c>
      <c r="X47" s="19"/>
      <c r="Y47" s="1"/>
    </row>
    <row r="48" spans="1:25" ht="19" x14ac:dyDescent="0.2">
      <c r="A48" s="1"/>
      <c r="B48" s="1"/>
      <c r="C48" s="1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4">
        <f t="shared" si="0"/>
        <v>0</v>
      </c>
      <c r="X48" s="19"/>
      <c r="Y48" s="1"/>
    </row>
    <row r="49" spans="1:25" ht="19" x14ac:dyDescent="0.2">
      <c r="A49" s="1"/>
      <c r="B49" s="1"/>
      <c r="C49" s="1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4">
        <f t="shared" si="0"/>
        <v>0</v>
      </c>
      <c r="X49" s="19"/>
      <c r="Y49" s="1"/>
    </row>
    <row r="50" spans="1:25" ht="19" x14ac:dyDescent="0.2"/>
  </sheetData>
  <sortState xmlns:xlrd2="http://schemas.microsoft.com/office/spreadsheetml/2017/richdata2" ref="B3:B23">
    <sortCondition ref="B3:B23"/>
  </sortState>
  <mergeCells count="15">
    <mergeCell ref="M2:N2"/>
    <mergeCell ref="O2:P2"/>
    <mergeCell ref="Q2:R2"/>
    <mergeCell ref="S2:T2"/>
    <mergeCell ref="U2:V2"/>
    <mergeCell ref="C1:F1"/>
    <mergeCell ref="G1:J1"/>
    <mergeCell ref="K1:N1"/>
    <mergeCell ref="O1:R1"/>
    <mergeCell ref="S1:V1"/>
    <mergeCell ref="C2:D2"/>
    <mergeCell ref="E2:F2"/>
    <mergeCell ref="G2:H2"/>
    <mergeCell ref="I2:J2"/>
    <mergeCell ref="K2:L2"/>
  </mergeCells>
  <dataValidations count="1">
    <dataValidation type="list" allowBlank="1" showInputMessage="1" showErrorMessage="1" sqref="AB22" xr:uid="{CBB774B3-CF83-D346-B5F4-6B80FAE33BD9}">
      <formula1>INDIRECT($AB$19)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43A1B-9513-924E-9764-D26E4E2C9B7B}">
  <dimension ref="A1:Y50"/>
  <sheetViews>
    <sheetView zoomScale="75" workbookViewId="0">
      <selection activeCell="C4" sqref="C4"/>
    </sheetView>
  </sheetViews>
  <sheetFormatPr baseColWidth="10" defaultRowHeight="16" x14ac:dyDescent="0.2"/>
  <cols>
    <col min="2" max="2" width="12.83203125" bestFit="1" customWidth="1"/>
    <col min="3" max="3" width="12.6640625" customWidth="1"/>
    <col min="4" max="4" width="15.33203125" customWidth="1"/>
    <col min="5" max="5" width="9.5" customWidth="1"/>
    <col min="8" max="9" width="9.6640625" bestFit="1" customWidth="1"/>
    <col min="12" max="12" width="9.6640625" bestFit="1" customWidth="1"/>
    <col min="16" max="17" width="9.6640625" bestFit="1" customWidth="1"/>
    <col min="20" max="21" width="9.6640625" bestFit="1" customWidth="1"/>
    <col min="23" max="23" width="10.33203125" style="16" customWidth="1"/>
    <col min="24" max="24" width="11.6640625" style="20" bestFit="1" customWidth="1"/>
    <col min="25" max="25" width="15" customWidth="1"/>
  </cols>
  <sheetData>
    <row r="1" spans="1:25" s="8" customFormat="1" ht="50" x14ac:dyDescent="0.3">
      <c r="A1" s="7" t="s">
        <v>10</v>
      </c>
      <c r="B1" s="7" t="s">
        <v>7</v>
      </c>
      <c r="C1" s="15" t="s">
        <v>0</v>
      </c>
      <c r="D1" s="15"/>
      <c r="E1" s="15"/>
      <c r="F1" s="15"/>
      <c r="G1" s="15" t="s">
        <v>1</v>
      </c>
      <c r="H1" s="15"/>
      <c r="I1" s="15"/>
      <c r="J1" s="15"/>
      <c r="K1" s="15" t="s">
        <v>2</v>
      </c>
      <c r="L1" s="15"/>
      <c r="M1" s="15"/>
      <c r="N1" s="15"/>
      <c r="O1" s="15" t="s">
        <v>3</v>
      </c>
      <c r="P1" s="15"/>
      <c r="Q1" s="15"/>
      <c r="R1" s="15"/>
      <c r="S1" s="15" t="s">
        <v>4</v>
      </c>
      <c r="T1" s="15"/>
      <c r="U1" s="15"/>
      <c r="V1" s="15"/>
      <c r="W1" s="7" t="s">
        <v>9</v>
      </c>
      <c r="X1" s="7" t="s">
        <v>8</v>
      </c>
      <c r="Y1" s="6" t="s">
        <v>34</v>
      </c>
    </row>
    <row r="2" spans="1:25" s="11" customFormat="1" ht="19" x14ac:dyDescent="0.25">
      <c r="A2" s="9"/>
      <c r="B2" s="9"/>
      <c r="C2" s="14" t="s">
        <v>5</v>
      </c>
      <c r="D2" s="14"/>
      <c r="E2" s="14" t="s">
        <v>6</v>
      </c>
      <c r="F2" s="14"/>
      <c r="G2" s="14" t="s">
        <v>5</v>
      </c>
      <c r="H2" s="14"/>
      <c r="I2" s="14" t="s">
        <v>6</v>
      </c>
      <c r="J2" s="14"/>
      <c r="K2" s="14" t="s">
        <v>5</v>
      </c>
      <c r="L2" s="14"/>
      <c r="M2" s="14" t="s">
        <v>6</v>
      </c>
      <c r="N2" s="14"/>
      <c r="O2" s="14" t="s">
        <v>5</v>
      </c>
      <c r="P2" s="14"/>
      <c r="Q2" s="14" t="s">
        <v>6</v>
      </c>
      <c r="R2" s="14"/>
      <c r="S2" s="14" t="s">
        <v>5</v>
      </c>
      <c r="T2" s="14"/>
      <c r="U2" s="14" t="s">
        <v>6</v>
      </c>
      <c r="V2" s="14"/>
      <c r="W2" s="9"/>
      <c r="X2" s="17"/>
      <c r="Y2" s="10"/>
    </row>
    <row r="3" spans="1:25" ht="22" customHeight="1" x14ac:dyDescent="0.25">
      <c r="A3" s="4">
        <v>1</v>
      </c>
      <c r="B3" s="4" t="s">
        <v>22</v>
      </c>
      <c r="C3" s="13">
        <v>0.5</v>
      </c>
      <c r="D3" s="13">
        <v>0.64583333333333337</v>
      </c>
      <c r="E3" s="13">
        <v>0.75</v>
      </c>
      <c r="F3" s="13">
        <v>0.91666666666666663</v>
      </c>
      <c r="G3" s="13">
        <v>0.5</v>
      </c>
      <c r="H3" s="13">
        <v>0.64583333333333337</v>
      </c>
      <c r="I3" s="13">
        <v>0.75</v>
      </c>
      <c r="J3" s="13">
        <v>0.91666666666666663</v>
      </c>
      <c r="K3" s="13">
        <v>0.5</v>
      </c>
      <c r="L3" s="13">
        <v>0.64583333333333337</v>
      </c>
      <c r="M3" s="13">
        <v>0.75</v>
      </c>
      <c r="N3" s="13">
        <v>0.91666666666666663</v>
      </c>
      <c r="O3" s="13">
        <v>0.5</v>
      </c>
      <c r="P3" s="13">
        <v>0.64583333333333337</v>
      </c>
      <c r="Q3" s="13">
        <v>0.75</v>
      </c>
      <c r="R3" s="13">
        <v>0.91666666666666663</v>
      </c>
      <c r="S3" s="13">
        <v>0.5</v>
      </c>
      <c r="T3" s="13">
        <v>0.64583333333333337</v>
      </c>
      <c r="U3" s="13">
        <v>0.75</v>
      </c>
      <c r="V3" s="13">
        <v>0.91666666666666663</v>
      </c>
      <c r="W3" s="4">
        <f>SUM((D3-C3) + (F3-E3) + (H3-G3) + (J3-I3) +  (L3-K3) + (N3-M3) + (P3-O3) + (R3-Q3) + (T3-S3) + (V3-U3))*24</f>
        <v>37.5</v>
      </c>
      <c r="X3" s="18">
        <v>10.42</v>
      </c>
      <c r="Y3" s="5">
        <f xml:space="preserve"> (W3 * X3)</f>
        <v>390.75</v>
      </c>
    </row>
    <row r="4" spans="1:25" ht="19" x14ac:dyDescent="0.25">
      <c r="A4" s="4">
        <v>2</v>
      </c>
      <c r="B4" s="4" t="s">
        <v>19</v>
      </c>
      <c r="C4" s="13">
        <v>0.47916666666666669</v>
      </c>
      <c r="D4" s="13">
        <v>0.64583333333333337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4">
        <f t="shared" ref="W4:W50" si="0">SUM((D4-C4) + (F4-E4) + (H4-G4) + (J4-I4) +  (L4-K4) + (N4-M4) + (P4-O4) + (R4-Q4) + (T4-S4) + (V4-U4))*24</f>
        <v>4</v>
      </c>
      <c r="X4" s="18">
        <v>10.42</v>
      </c>
      <c r="Y4" s="5">
        <f t="shared" ref="Y4:Y11" si="1" xml:space="preserve"> (W4 * X4)</f>
        <v>41.68</v>
      </c>
    </row>
    <row r="5" spans="1:25" ht="19" x14ac:dyDescent="0.25">
      <c r="A5" s="4">
        <v>3</v>
      </c>
      <c r="B5" s="4" t="s">
        <v>17</v>
      </c>
      <c r="C5" s="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4">
        <f t="shared" si="0"/>
        <v>0</v>
      </c>
      <c r="X5" s="18">
        <v>10.42</v>
      </c>
      <c r="Y5" s="5">
        <f t="shared" si="1"/>
        <v>0</v>
      </c>
    </row>
    <row r="6" spans="1:25" ht="19" x14ac:dyDescent="0.25">
      <c r="A6" s="4">
        <v>4</v>
      </c>
      <c r="B6" s="4" t="s">
        <v>12</v>
      </c>
      <c r="C6" s="2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4">
        <f t="shared" si="0"/>
        <v>0</v>
      </c>
      <c r="X6" s="18">
        <v>10.42</v>
      </c>
      <c r="Y6" s="5">
        <f t="shared" si="1"/>
        <v>0</v>
      </c>
    </row>
    <row r="7" spans="1:25" ht="19" x14ac:dyDescent="0.25">
      <c r="A7" s="4">
        <v>5</v>
      </c>
      <c r="B7" s="4" t="s">
        <v>18</v>
      </c>
      <c r="C7" s="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4">
        <f t="shared" si="0"/>
        <v>0</v>
      </c>
      <c r="X7" s="18">
        <v>10.42</v>
      </c>
      <c r="Y7" s="5">
        <f t="shared" si="1"/>
        <v>0</v>
      </c>
    </row>
    <row r="8" spans="1:25" ht="19" x14ac:dyDescent="0.25">
      <c r="A8" s="4">
        <v>6</v>
      </c>
      <c r="B8" s="4" t="s">
        <v>25</v>
      </c>
      <c r="C8" s="2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4">
        <f t="shared" si="0"/>
        <v>0</v>
      </c>
      <c r="X8" s="18">
        <v>10.42</v>
      </c>
      <c r="Y8" s="5">
        <f t="shared" si="1"/>
        <v>0</v>
      </c>
    </row>
    <row r="9" spans="1:25" ht="19" x14ac:dyDescent="0.25">
      <c r="A9" s="4">
        <v>7</v>
      </c>
      <c r="B9" s="4" t="s">
        <v>30</v>
      </c>
      <c r="C9" s="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4">
        <f t="shared" si="0"/>
        <v>0</v>
      </c>
      <c r="X9" s="18">
        <v>10.42</v>
      </c>
      <c r="Y9" s="5">
        <f t="shared" si="1"/>
        <v>0</v>
      </c>
    </row>
    <row r="10" spans="1:25" ht="19" x14ac:dyDescent="0.25">
      <c r="A10" s="4">
        <v>8</v>
      </c>
      <c r="B10" s="4" t="s">
        <v>14</v>
      </c>
      <c r="C10" s="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4">
        <f t="shared" si="0"/>
        <v>0</v>
      </c>
      <c r="X10" s="18">
        <v>10.42</v>
      </c>
      <c r="Y10" s="5">
        <f t="shared" si="1"/>
        <v>0</v>
      </c>
    </row>
    <row r="11" spans="1:25" ht="19" x14ac:dyDescent="0.25">
      <c r="A11" s="4">
        <v>9</v>
      </c>
      <c r="B11" s="4" t="s">
        <v>16</v>
      </c>
      <c r="C11" s="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4">
        <f t="shared" si="0"/>
        <v>0</v>
      </c>
      <c r="X11" s="18">
        <v>10.42</v>
      </c>
      <c r="Y11" s="5">
        <f t="shared" si="1"/>
        <v>0</v>
      </c>
    </row>
    <row r="12" spans="1:25" ht="19" x14ac:dyDescent="0.2">
      <c r="A12" s="4">
        <v>10</v>
      </c>
      <c r="B12" s="4" t="s">
        <v>26</v>
      </c>
      <c r="C12" s="2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4">
        <f t="shared" si="0"/>
        <v>0</v>
      </c>
      <c r="X12" s="18">
        <v>10.42</v>
      </c>
      <c r="Y12" s="1"/>
    </row>
    <row r="13" spans="1:25" ht="19" x14ac:dyDescent="0.2">
      <c r="A13" s="4">
        <v>11</v>
      </c>
      <c r="B13" s="4" t="s">
        <v>11</v>
      </c>
      <c r="C13" s="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4">
        <f t="shared" si="0"/>
        <v>0</v>
      </c>
      <c r="X13" s="18">
        <v>10.42</v>
      </c>
      <c r="Y13" s="1"/>
    </row>
    <row r="14" spans="1:25" ht="19" x14ac:dyDescent="0.2">
      <c r="A14" s="4">
        <v>12</v>
      </c>
      <c r="B14" s="4" t="s">
        <v>20</v>
      </c>
      <c r="C14" s="2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4">
        <f t="shared" si="0"/>
        <v>0</v>
      </c>
      <c r="X14" s="18">
        <v>10.42</v>
      </c>
      <c r="Y14" s="1"/>
    </row>
    <row r="15" spans="1:25" ht="19" x14ac:dyDescent="0.2">
      <c r="A15" s="4">
        <v>13</v>
      </c>
      <c r="B15" s="4" t="s">
        <v>21</v>
      </c>
      <c r="C15" s="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4">
        <f t="shared" si="0"/>
        <v>0</v>
      </c>
      <c r="X15" s="18">
        <v>10.42</v>
      </c>
      <c r="Y15" s="1"/>
    </row>
    <row r="16" spans="1:25" ht="19" x14ac:dyDescent="0.2">
      <c r="A16" s="4">
        <v>14</v>
      </c>
      <c r="B16" s="4" t="s">
        <v>13</v>
      </c>
      <c r="C16" s="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4">
        <f t="shared" si="0"/>
        <v>0</v>
      </c>
      <c r="X16" s="18">
        <v>10.42</v>
      </c>
      <c r="Y16" s="1"/>
    </row>
    <row r="17" spans="1:25" ht="19" x14ac:dyDescent="0.2">
      <c r="A17" s="4">
        <v>15</v>
      </c>
      <c r="B17" s="4" t="s">
        <v>29</v>
      </c>
      <c r="C17" s="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4">
        <f t="shared" si="0"/>
        <v>0</v>
      </c>
      <c r="X17" s="18">
        <v>10.42</v>
      </c>
      <c r="Y17" s="1"/>
    </row>
    <row r="18" spans="1:25" ht="19" x14ac:dyDescent="0.2">
      <c r="A18" s="4">
        <v>16</v>
      </c>
      <c r="B18" s="4" t="s">
        <v>31</v>
      </c>
      <c r="C18" s="2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4">
        <f t="shared" si="0"/>
        <v>0</v>
      </c>
      <c r="X18" s="18">
        <v>10.42</v>
      </c>
      <c r="Y18" s="1"/>
    </row>
    <row r="19" spans="1:25" ht="19" x14ac:dyDescent="0.2">
      <c r="A19" s="4">
        <v>17</v>
      </c>
      <c r="B19" s="4" t="s">
        <v>15</v>
      </c>
      <c r="C19" s="1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4">
        <f t="shared" si="0"/>
        <v>0</v>
      </c>
      <c r="X19" s="18">
        <v>10.42</v>
      </c>
      <c r="Y19" s="1"/>
    </row>
    <row r="20" spans="1:25" ht="19" x14ac:dyDescent="0.2">
      <c r="A20" s="4">
        <v>18</v>
      </c>
      <c r="B20" s="4" t="s">
        <v>28</v>
      </c>
      <c r="C20" s="1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4">
        <f t="shared" si="0"/>
        <v>0</v>
      </c>
      <c r="X20" s="19"/>
      <c r="Y20" s="1"/>
    </row>
    <row r="21" spans="1:25" ht="19" x14ac:dyDescent="0.2">
      <c r="A21" s="4">
        <v>19</v>
      </c>
      <c r="B21" s="4" t="s">
        <v>24</v>
      </c>
      <c r="C21" s="1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4">
        <f t="shared" si="0"/>
        <v>0</v>
      </c>
      <c r="X21" s="19"/>
      <c r="Y21" s="1"/>
    </row>
    <row r="22" spans="1:25" ht="19" x14ac:dyDescent="0.2">
      <c r="A22" s="4">
        <v>20</v>
      </c>
      <c r="B22" s="4" t="s">
        <v>23</v>
      </c>
      <c r="C22" s="1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4">
        <f t="shared" si="0"/>
        <v>0</v>
      </c>
      <c r="X22" s="19"/>
      <c r="Y22" s="1"/>
    </row>
    <row r="23" spans="1:25" ht="19" x14ac:dyDescent="0.2">
      <c r="A23" s="4">
        <v>21</v>
      </c>
      <c r="B23" s="4" t="s">
        <v>27</v>
      </c>
      <c r="C23" s="1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4">
        <f t="shared" si="0"/>
        <v>0</v>
      </c>
      <c r="X23" s="19"/>
      <c r="Y23" s="1"/>
    </row>
    <row r="24" spans="1:25" ht="19" x14ac:dyDescent="0.2">
      <c r="A24" s="4">
        <v>22</v>
      </c>
      <c r="B24" s="1"/>
      <c r="C24" s="1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4">
        <f t="shared" si="0"/>
        <v>0</v>
      </c>
      <c r="X24" s="19"/>
      <c r="Y24" s="1"/>
    </row>
    <row r="25" spans="1:25" ht="19" x14ac:dyDescent="0.2">
      <c r="A25" s="4">
        <v>23</v>
      </c>
      <c r="B25" s="1"/>
      <c r="C25" s="1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4">
        <f t="shared" si="0"/>
        <v>0</v>
      </c>
      <c r="X25" s="19"/>
      <c r="Y25" s="1"/>
    </row>
    <row r="26" spans="1:25" ht="19" x14ac:dyDescent="0.2">
      <c r="A26" s="4">
        <v>24</v>
      </c>
      <c r="B26" s="1"/>
      <c r="C26" s="1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4">
        <f t="shared" si="0"/>
        <v>0</v>
      </c>
      <c r="X26" s="19"/>
      <c r="Y26" s="1"/>
    </row>
    <row r="27" spans="1:25" ht="19" x14ac:dyDescent="0.2">
      <c r="A27" s="4">
        <v>25</v>
      </c>
      <c r="B27" s="1"/>
      <c r="C27" s="1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4">
        <f t="shared" si="0"/>
        <v>0</v>
      </c>
      <c r="X27" s="19"/>
      <c r="Y27" s="1"/>
    </row>
    <row r="28" spans="1:25" ht="19" x14ac:dyDescent="0.2">
      <c r="A28" s="4">
        <v>26</v>
      </c>
      <c r="B28" s="1"/>
      <c r="C28" s="1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4">
        <f t="shared" si="0"/>
        <v>0</v>
      </c>
      <c r="X28" s="19"/>
      <c r="Y28" s="1"/>
    </row>
    <row r="29" spans="1:25" ht="19" x14ac:dyDescent="0.2">
      <c r="A29" s="1"/>
      <c r="B29" s="1"/>
      <c r="C29" s="1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4">
        <f t="shared" si="0"/>
        <v>0</v>
      </c>
      <c r="X29" s="19"/>
      <c r="Y29" s="1"/>
    </row>
    <row r="30" spans="1:25" ht="19" x14ac:dyDescent="0.2">
      <c r="A30" s="1"/>
      <c r="B30" s="1"/>
      <c r="C30" s="1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4">
        <f t="shared" si="0"/>
        <v>0</v>
      </c>
      <c r="X30" s="19"/>
      <c r="Y30" s="1"/>
    </row>
    <row r="31" spans="1:25" ht="19" x14ac:dyDescent="0.2">
      <c r="A31" s="1"/>
      <c r="B31" s="1"/>
      <c r="C31" s="1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4">
        <f t="shared" si="0"/>
        <v>0</v>
      </c>
      <c r="X31" s="19"/>
      <c r="Y31" s="1"/>
    </row>
    <row r="32" spans="1:25" ht="19" x14ac:dyDescent="0.2">
      <c r="A32" s="1"/>
      <c r="B32" s="1"/>
      <c r="C32" s="1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4">
        <f t="shared" si="0"/>
        <v>0</v>
      </c>
      <c r="X32" s="19"/>
      <c r="Y32" s="1"/>
    </row>
    <row r="33" spans="1:25" ht="19" x14ac:dyDescent="0.2">
      <c r="A33" s="1"/>
      <c r="B33" s="1"/>
      <c r="C33" s="1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4">
        <f t="shared" si="0"/>
        <v>0</v>
      </c>
      <c r="X33" s="19"/>
      <c r="Y33" s="1"/>
    </row>
    <row r="34" spans="1:25" ht="19" x14ac:dyDescent="0.2">
      <c r="A34" s="1"/>
      <c r="B34" s="1"/>
      <c r="C34" s="1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4">
        <f t="shared" si="0"/>
        <v>0</v>
      </c>
      <c r="X34" s="19"/>
      <c r="Y34" s="1"/>
    </row>
    <row r="35" spans="1:25" ht="19" x14ac:dyDescent="0.2">
      <c r="A35" s="1"/>
      <c r="B35" s="1"/>
      <c r="C35" s="1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4">
        <f t="shared" si="0"/>
        <v>0</v>
      </c>
      <c r="X35" s="19"/>
      <c r="Y35" s="1"/>
    </row>
    <row r="36" spans="1:25" ht="19" x14ac:dyDescent="0.2">
      <c r="A36" s="1"/>
      <c r="B36" s="1"/>
      <c r="C36" s="1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4">
        <f t="shared" si="0"/>
        <v>0</v>
      </c>
      <c r="X36" s="19"/>
      <c r="Y36" s="1"/>
    </row>
    <row r="37" spans="1:25" ht="19" x14ac:dyDescent="0.2">
      <c r="A37" s="1"/>
      <c r="B37" s="1"/>
      <c r="C37" s="1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4">
        <f t="shared" si="0"/>
        <v>0</v>
      </c>
      <c r="X37" s="19"/>
      <c r="Y37" s="1"/>
    </row>
    <row r="38" spans="1:25" ht="19" x14ac:dyDescent="0.2">
      <c r="A38" s="1"/>
      <c r="B38" s="1"/>
      <c r="C38" s="1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4">
        <f t="shared" si="0"/>
        <v>0</v>
      </c>
      <c r="X38" s="19"/>
      <c r="Y38" s="1"/>
    </row>
    <row r="39" spans="1:25" ht="19" x14ac:dyDescent="0.2">
      <c r="A39" s="1"/>
      <c r="B39" s="1"/>
      <c r="C39" s="1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4">
        <f t="shared" si="0"/>
        <v>0</v>
      </c>
      <c r="X39" s="19"/>
      <c r="Y39" s="1"/>
    </row>
    <row r="40" spans="1:25" ht="19" x14ac:dyDescent="0.2">
      <c r="A40" s="1"/>
      <c r="B40" s="1"/>
      <c r="C40" s="1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4">
        <f t="shared" si="0"/>
        <v>0</v>
      </c>
      <c r="X40" s="19"/>
      <c r="Y40" s="1"/>
    </row>
    <row r="41" spans="1:25" ht="19" x14ac:dyDescent="0.2">
      <c r="A41" s="1"/>
      <c r="B41" s="1"/>
      <c r="C41" s="1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4">
        <f t="shared" si="0"/>
        <v>0</v>
      </c>
      <c r="X41" s="19"/>
      <c r="Y41" s="1"/>
    </row>
    <row r="42" spans="1:25" ht="19" x14ac:dyDescent="0.2">
      <c r="A42" s="1"/>
      <c r="B42" s="1"/>
      <c r="C42" s="1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4">
        <f t="shared" si="0"/>
        <v>0</v>
      </c>
      <c r="X42" s="19"/>
      <c r="Y42" s="1"/>
    </row>
    <row r="43" spans="1:25" ht="19" x14ac:dyDescent="0.2">
      <c r="A43" s="1"/>
      <c r="B43" s="1"/>
      <c r="C43" s="1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4">
        <f t="shared" si="0"/>
        <v>0</v>
      </c>
      <c r="X43" s="19"/>
      <c r="Y43" s="1"/>
    </row>
    <row r="44" spans="1:25" ht="19" x14ac:dyDescent="0.2">
      <c r="A44" s="1"/>
      <c r="B44" s="1"/>
      <c r="C44" s="1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4">
        <f t="shared" si="0"/>
        <v>0</v>
      </c>
      <c r="X44" s="19"/>
      <c r="Y44" s="1"/>
    </row>
    <row r="45" spans="1:25" ht="19" x14ac:dyDescent="0.2">
      <c r="A45" s="1"/>
      <c r="B45" s="1"/>
      <c r="C45" s="1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4">
        <f t="shared" si="0"/>
        <v>0</v>
      </c>
      <c r="X45" s="19"/>
      <c r="Y45" s="1"/>
    </row>
    <row r="46" spans="1:25" ht="19" x14ac:dyDescent="0.2">
      <c r="A46" s="1"/>
      <c r="B46" s="1"/>
      <c r="C46" s="1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4">
        <f t="shared" si="0"/>
        <v>0</v>
      </c>
      <c r="X46" s="19"/>
      <c r="Y46" s="1"/>
    </row>
    <row r="47" spans="1:25" ht="19" x14ac:dyDescent="0.2">
      <c r="A47" s="1"/>
      <c r="B47" s="1"/>
      <c r="C47" s="1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4">
        <f t="shared" si="0"/>
        <v>0</v>
      </c>
      <c r="X47" s="19"/>
      <c r="Y47" s="1"/>
    </row>
    <row r="48" spans="1:25" ht="19" x14ac:dyDescent="0.2">
      <c r="A48" s="1"/>
      <c r="B48" s="1"/>
      <c r="C48" s="1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4">
        <f t="shared" si="0"/>
        <v>0</v>
      </c>
      <c r="X48" s="19"/>
      <c r="Y48" s="1"/>
    </row>
    <row r="49" spans="1:25" ht="19" x14ac:dyDescent="0.2">
      <c r="A49" s="1"/>
      <c r="B49" s="1"/>
      <c r="C49" s="1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4">
        <f t="shared" si="0"/>
        <v>0</v>
      </c>
      <c r="X49" s="19"/>
      <c r="Y49" s="1"/>
    </row>
    <row r="50" spans="1:25" ht="19" x14ac:dyDescent="0.2">
      <c r="A50" s="1"/>
      <c r="B50" s="1"/>
      <c r="C50" s="1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4">
        <f t="shared" si="0"/>
        <v>0</v>
      </c>
      <c r="X50" s="19"/>
      <c r="Y50" s="1"/>
    </row>
  </sheetData>
  <sortState xmlns:xlrd2="http://schemas.microsoft.com/office/spreadsheetml/2017/richdata2" ref="B3:B23">
    <sortCondition ref="B3:B23"/>
  </sortState>
  <mergeCells count="15">
    <mergeCell ref="M2:N2"/>
    <mergeCell ref="O2:P2"/>
    <mergeCell ref="Q2:R2"/>
    <mergeCell ref="S2:T2"/>
    <mergeCell ref="U2:V2"/>
    <mergeCell ref="C1:F1"/>
    <mergeCell ref="G1:J1"/>
    <mergeCell ref="K1:N1"/>
    <mergeCell ref="O1:R1"/>
    <mergeCell ref="S1:V1"/>
    <mergeCell ref="C2:D2"/>
    <mergeCell ref="E2:F2"/>
    <mergeCell ref="G2:H2"/>
    <mergeCell ref="I2:J2"/>
    <mergeCell ref="K2:L2"/>
  </mergeCells>
  <conditionalFormatting sqref="W5">
    <cfRule type="cellIs" dxfId="7" priority="1" stopIfTrue="1" operator="equal">
      <formula>$W$5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902E2-C457-ED48-A202-5E7F78204A16}">
  <dimension ref="A1:Y50"/>
  <sheetViews>
    <sheetView topLeftCell="B1" zoomScale="88" workbookViewId="0">
      <selection activeCell="B3" sqref="B3:B23"/>
    </sheetView>
  </sheetViews>
  <sheetFormatPr baseColWidth="10" defaultRowHeight="16" x14ac:dyDescent="0.2"/>
  <cols>
    <col min="3" max="3" width="12.6640625" customWidth="1"/>
    <col min="4" max="4" width="15.33203125" customWidth="1"/>
    <col min="5" max="5" width="9.5" customWidth="1"/>
    <col min="8" max="9" width="9.6640625" bestFit="1" customWidth="1"/>
    <col min="12" max="12" width="9.6640625" bestFit="1" customWidth="1"/>
    <col min="16" max="17" width="9.6640625" bestFit="1" customWidth="1"/>
    <col min="20" max="21" width="9.6640625" bestFit="1" customWidth="1"/>
    <col min="23" max="23" width="10.33203125" style="16" customWidth="1"/>
    <col min="24" max="24" width="11.6640625" style="20" bestFit="1" customWidth="1"/>
    <col min="25" max="25" width="15" customWidth="1"/>
  </cols>
  <sheetData>
    <row r="1" spans="1:25" s="8" customFormat="1" ht="50" x14ac:dyDescent="0.3">
      <c r="A1" s="7" t="s">
        <v>10</v>
      </c>
      <c r="B1" s="7" t="s">
        <v>7</v>
      </c>
      <c r="C1" s="15" t="s">
        <v>0</v>
      </c>
      <c r="D1" s="15"/>
      <c r="E1" s="15"/>
      <c r="F1" s="15"/>
      <c r="G1" s="15" t="s">
        <v>1</v>
      </c>
      <c r="H1" s="15"/>
      <c r="I1" s="15"/>
      <c r="J1" s="15"/>
      <c r="K1" s="15" t="s">
        <v>2</v>
      </c>
      <c r="L1" s="15"/>
      <c r="M1" s="15"/>
      <c r="N1" s="15"/>
      <c r="O1" s="15" t="s">
        <v>3</v>
      </c>
      <c r="P1" s="15"/>
      <c r="Q1" s="15"/>
      <c r="R1" s="15"/>
      <c r="S1" s="15" t="s">
        <v>4</v>
      </c>
      <c r="T1" s="15"/>
      <c r="U1" s="15"/>
      <c r="V1" s="15"/>
      <c r="W1" s="7" t="s">
        <v>9</v>
      </c>
      <c r="X1" s="7" t="s">
        <v>8</v>
      </c>
      <c r="Y1" s="6" t="s">
        <v>35</v>
      </c>
    </row>
    <row r="2" spans="1:25" s="11" customFormat="1" ht="19" x14ac:dyDescent="0.25">
      <c r="A2" s="9"/>
      <c r="B2" s="9"/>
      <c r="C2" s="14" t="s">
        <v>5</v>
      </c>
      <c r="D2" s="14"/>
      <c r="E2" s="14" t="s">
        <v>6</v>
      </c>
      <c r="F2" s="14"/>
      <c r="G2" s="14" t="s">
        <v>5</v>
      </c>
      <c r="H2" s="14"/>
      <c r="I2" s="14" t="s">
        <v>6</v>
      </c>
      <c r="J2" s="14"/>
      <c r="K2" s="14" t="s">
        <v>5</v>
      </c>
      <c r="L2" s="14"/>
      <c r="M2" s="14" t="s">
        <v>6</v>
      </c>
      <c r="N2" s="14"/>
      <c r="O2" s="14" t="s">
        <v>5</v>
      </c>
      <c r="P2" s="14"/>
      <c r="Q2" s="14" t="s">
        <v>6</v>
      </c>
      <c r="R2" s="14"/>
      <c r="S2" s="14" t="s">
        <v>5</v>
      </c>
      <c r="T2" s="14"/>
      <c r="U2" s="14" t="s">
        <v>6</v>
      </c>
      <c r="V2" s="14"/>
      <c r="W2" s="9"/>
      <c r="X2" s="17"/>
      <c r="Y2" s="10"/>
    </row>
    <row r="3" spans="1:25" ht="22" customHeight="1" x14ac:dyDescent="0.25">
      <c r="A3" s="4">
        <v>1</v>
      </c>
      <c r="B3" s="4" t="s">
        <v>22</v>
      </c>
      <c r="C3" s="13">
        <v>0.5</v>
      </c>
      <c r="D3" s="13">
        <v>0.64583333333333337</v>
      </c>
      <c r="E3" s="13">
        <v>0.75</v>
      </c>
      <c r="F3" s="13">
        <v>0.91666666666666663</v>
      </c>
      <c r="G3" s="13">
        <v>0.5</v>
      </c>
      <c r="H3" s="13">
        <v>0.64583333333333337</v>
      </c>
      <c r="I3" s="13">
        <v>0.75</v>
      </c>
      <c r="J3" s="13">
        <v>0.91666666666666663</v>
      </c>
      <c r="K3" s="13">
        <v>0.5</v>
      </c>
      <c r="L3" s="13">
        <v>0.64583333333333337</v>
      </c>
      <c r="M3" s="13">
        <v>0.75</v>
      </c>
      <c r="N3" s="13">
        <v>0.91666666666666663</v>
      </c>
      <c r="O3" s="13">
        <v>0.5</v>
      </c>
      <c r="P3" s="13">
        <v>0.64583333333333337</v>
      </c>
      <c r="Q3" s="13">
        <v>0.75</v>
      </c>
      <c r="R3" s="13">
        <v>0.91666666666666663</v>
      </c>
      <c r="S3" s="13">
        <v>0.5</v>
      </c>
      <c r="T3" s="13">
        <v>0.64583333333333337</v>
      </c>
      <c r="U3" s="13">
        <v>0.75</v>
      </c>
      <c r="V3" s="13">
        <v>0.91666666666666663</v>
      </c>
      <c r="W3" s="4">
        <f>SUM((D3-C3) + (F3-E3) + (H3-G3) + (J3-I3) +  (L3-K3) + (N3-M3) + (P3-O3) + (R3-Q3) + (T3-S3) + (V3-U3))*24</f>
        <v>37.5</v>
      </c>
      <c r="X3" s="18">
        <v>10.42</v>
      </c>
      <c r="Y3" s="5">
        <f xml:space="preserve"> (W3 * X3)</f>
        <v>390.75</v>
      </c>
    </row>
    <row r="4" spans="1:25" ht="19" x14ac:dyDescent="0.25">
      <c r="A4" s="4">
        <v>2</v>
      </c>
      <c r="B4" s="4" t="s">
        <v>19</v>
      </c>
      <c r="C4" s="13">
        <v>0.47916666666666669</v>
      </c>
      <c r="D4" s="13">
        <v>0.64583333333333337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4">
        <f t="shared" ref="W4:W50" si="0">SUM((D4-C4) + (F4-E4) + (H4-G4) + (J4-I4) +  (L4-K4) + (N4-M4) + (P4-O4) + (R4-Q4) + (T4-S4) + (V4-U4))*24</f>
        <v>4</v>
      </c>
      <c r="X4" s="18">
        <v>10.42</v>
      </c>
      <c r="Y4" s="5">
        <f t="shared" ref="Y4:Y11" si="1" xml:space="preserve"> (W4 * X4)</f>
        <v>41.68</v>
      </c>
    </row>
    <row r="5" spans="1:25" ht="19" x14ac:dyDescent="0.25">
      <c r="A5" s="4">
        <v>3</v>
      </c>
      <c r="B5" s="4" t="s">
        <v>17</v>
      </c>
      <c r="C5" s="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4">
        <f t="shared" si="0"/>
        <v>0</v>
      </c>
      <c r="X5" s="18">
        <v>10.42</v>
      </c>
      <c r="Y5" s="5">
        <f t="shared" si="1"/>
        <v>0</v>
      </c>
    </row>
    <row r="6" spans="1:25" ht="19" x14ac:dyDescent="0.25">
      <c r="A6" s="4">
        <v>4</v>
      </c>
      <c r="B6" s="4" t="s">
        <v>12</v>
      </c>
      <c r="C6" s="2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4">
        <f t="shared" si="0"/>
        <v>0</v>
      </c>
      <c r="X6" s="18">
        <v>10.42</v>
      </c>
      <c r="Y6" s="5">
        <f t="shared" si="1"/>
        <v>0</v>
      </c>
    </row>
    <row r="7" spans="1:25" ht="19" x14ac:dyDescent="0.25">
      <c r="A7" s="4">
        <v>5</v>
      </c>
      <c r="B7" s="4" t="s">
        <v>18</v>
      </c>
      <c r="C7" s="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4">
        <f t="shared" si="0"/>
        <v>0</v>
      </c>
      <c r="X7" s="18">
        <v>10.42</v>
      </c>
      <c r="Y7" s="5">
        <f t="shared" si="1"/>
        <v>0</v>
      </c>
    </row>
    <row r="8" spans="1:25" ht="19" x14ac:dyDescent="0.25">
      <c r="A8" s="4">
        <v>6</v>
      </c>
      <c r="B8" s="4" t="s">
        <v>25</v>
      </c>
      <c r="C8" s="2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4">
        <f t="shared" si="0"/>
        <v>0</v>
      </c>
      <c r="X8" s="18">
        <v>10.42</v>
      </c>
      <c r="Y8" s="5">
        <f t="shared" si="1"/>
        <v>0</v>
      </c>
    </row>
    <row r="9" spans="1:25" ht="19" x14ac:dyDescent="0.25">
      <c r="A9" s="4">
        <v>7</v>
      </c>
      <c r="B9" s="4" t="s">
        <v>30</v>
      </c>
      <c r="C9" s="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4">
        <f t="shared" si="0"/>
        <v>0</v>
      </c>
      <c r="X9" s="18">
        <v>10.42</v>
      </c>
      <c r="Y9" s="5">
        <f t="shared" si="1"/>
        <v>0</v>
      </c>
    </row>
    <row r="10" spans="1:25" ht="19" x14ac:dyDescent="0.25">
      <c r="A10" s="4">
        <v>8</v>
      </c>
      <c r="B10" s="4" t="s">
        <v>14</v>
      </c>
      <c r="C10" s="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4">
        <f t="shared" si="0"/>
        <v>0</v>
      </c>
      <c r="X10" s="18">
        <v>10.42</v>
      </c>
      <c r="Y10" s="5">
        <f t="shared" si="1"/>
        <v>0</v>
      </c>
    </row>
    <row r="11" spans="1:25" ht="19" x14ac:dyDescent="0.25">
      <c r="A11" s="4">
        <v>9</v>
      </c>
      <c r="B11" s="4" t="s">
        <v>16</v>
      </c>
      <c r="C11" s="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4">
        <f t="shared" si="0"/>
        <v>0</v>
      </c>
      <c r="X11" s="18">
        <v>10.42</v>
      </c>
      <c r="Y11" s="5">
        <f t="shared" si="1"/>
        <v>0</v>
      </c>
    </row>
    <row r="12" spans="1:25" ht="19" x14ac:dyDescent="0.2">
      <c r="A12" s="4">
        <v>10</v>
      </c>
      <c r="B12" s="4" t="s">
        <v>26</v>
      </c>
      <c r="C12" s="2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4">
        <f t="shared" si="0"/>
        <v>0</v>
      </c>
      <c r="X12" s="18">
        <v>10.42</v>
      </c>
      <c r="Y12" s="1"/>
    </row>
    <row r="13" spans="1:25" ht="19" x14ac:dyDescent="0.2">
      <c r="A13" s="4">
        <v>11</v>
      </c>
      <c r="B13" s="4" t="s">
        <v>11</v>
      </c>
      <c r="C13" s="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4">
        <f t="shared" si="0"/>
        <v>0</v>
      </c>
      <c r="X13" s="18">
        <v>10.42</v>
      </c>
      <c r="Y13" s="1"/>
    </row>
    <row r="14" spans="1:25" ht="19" x14ac:dyDescent="0.2">
      <c r="A14" s="4">
        <v>12</v>
      </c>
      <c r="B14" s="4" t="s">
        <v>20</v>
      </c>
      <c r="C14" s="2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4">
        <f t="shared" si="0"/>
        <v>0</v>
      </c>
      <c r="X14" s="18">
        <v>10.42</v>
      </c>
      <c r="Y14" s="1"/>
    </row>
    <row r="15" spans="1:25" ht="19" x14ac:dyDescent="0.2">
      <c r="A15" s="4">
        <v>13</v>
      </c>
      <c r="B15" s="4" t="s">
        <v>21</v>
      </c>
      <c r="C15" s="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4">
        <f t="shared" si="0"/>
        <v>0</v>
      </c>
      <c r="X15" s="18">
        <v>10.42</v>
      </c>
      <c r="Y15" s="1"/>
    </row>
    <row r="16" spans="1:25" ht="19" x14ac:dyDescent="0.2">
      <c r="A16" s="4">
        <v>14</v>
      </c>
      <c r="B16" s="4" t="s">
        <v>13</v>
      </c>
      <c r="C16" s="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4">
        <f t="shared" si="0"/>
        <v>0</v>
      </c>
      <c r="X16" s="18">
        <v>10.42</v>
      </c>
      <c r="Y16" s="1"/>
    </row>
    <row r="17" spans="1:25" ht="19" x14ac:dyDescent="0.2">
      <c r="A17" s="4">
        <v>15</v>
      </c>
      <c r="B17" s="4" t="s">
        <v>29</v>
      </c>
      <c r="C17" s="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4">
        <f t="shared" si="0"/>
        <v>0</v>
      </c>
      <c r="X17" s="18">
        <v>10.42</v>
      </c>
      <c r="Y17" s="1"/>
    </row>
    <row r="18" spans="1:25" ht="19" x14ac:dyDescent="0.2">
      <c r="A18" s="4">
        <v>16</v>
      </c>
      <c r="B18" s="4" t="s">
        <v>31</v>
      </c>
      <c r="C18" s="2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4">
        <f t="shared" si="0"/>
        <v>0</v>
      </c>
      <c r="X18" s="18">
        <v>10.42</v>
      </c>
      <c r="Y18" s="1"/>
    </row>
    <row r="19" spans="1:25" ht="19" x14ac:dyDescent="0.2">
      <c r="A19" s="4">
        <v>17</v>
      </c>
      <c r="B19" s="4" t="s">
        <v>15</v>
      </c>
      <c r="C19" s="1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4">
        <f t="shared" si="0"/>
        <v>0</v>
      </c>
      <c r="X19" s="18">
        <v>10.42</v>
      </c>
      <c r="Y19" s="1"/>
    </row>
    <row r="20" spans="1:25" ht="19" x14ac:dyDescent="0.2">
      <c r="A20" s="4">
        <v>18</v>
      </c>
      <c r="B20" s="4" t="s">
        <v>28</v>
      </c>
      <c r="C20" s="1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4">
        <f t="shared" si="0"/>
        <v>0</v>
      </c>
      <c r="X20" s="19"/>
      <c r="Y20" s="1"/>
    </row>
    <row r="21" spans="1:25" ht="19" x14ac:dyDescent="0.2">
      <c r="A21" s="4">
        <v>19</v>
      </c>
      <c r="B21" s="4" t="s">
        <v>24</v>
      </c>
      <c r="C21" s="1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4">
        <f t="shared" si="0"/>
        <v>0</v>
      </c>
      <c r="X21" s="19"/>
      <c r="Y21" s="1"/>
    </row>
    <row r="22" spans="1:25" ht="19" x14ac:dyDescent="0.2">
      <c r="A22" s="4">
        <v>20</v>
      </c>
      <c r="B22" s="4" t="s">
        <v>23</v>
      </c>
      <c r="C22" s="1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4">
        <f t="shared" si="0"/>
        <v>0</v>
      </c>
      <c r="X22" s="19"/>
      <c r="Y22" s="1"/>
    </row>
    <row r="23" spans="1:25" ht="19" x14ac:dyDescent="0.2">
      <c r="A23" s="4">
        <v>21</v>
      </c>
      <c r="B23" s="4" t="s">
        <v>27</v>
      </c>
      <c r="C23" s="1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4">
        <f t="shared" si="0"/>
        <v>0</v>
      </c>
      <c r="X23" s="19"/>
      <c r="Y23" s="1"/>
    </row>
    <row r="24" spans="1:25" ht="19" x14ac:dyDescent="0.2">
      <c r="A24" s="4">
        <v>22</v>
      </c>
      <c r="B24" s="1"/>
      <c r="C24" s="1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4">
        <f t="shared" si="0"/>
        <v>0</v>
      </c>
      <c r="X24" s="19"/>
      <c r="Y24" s="1"/>
    </row>
    <row r="25" spans="1:25" ht="19" x14ac:dyDescent="0.2">
      <c r="A25" s="4">
        <v>23</v>
      </c>
      <c r="B25" s="1"/>
      <c r="C25" s="1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4">
        <f t="shared" si="0"/>
        <v>0</v>
      </c>
      <c r="X25" s="19"/>
      <c r="Y25" s="1"/>
    </row>
    <row r="26" spans="1:25" ht="19" x14ac:dyDescent="0.2">
      <c r="A26" s="4">
        <v>24</v>
      </c>
      <c r="B26" s="1"/>
      <c r="C26" s="1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4">
        <f t="shared" si="0"/>
        <v>0</v>
      </c>
      <c r="X26" s="19"/>
      <c r="Y26" s="1"/>
    </row>
    <row r="27" spans="1:25" ht="19" x14ac:dyDescent="0.2">
      <c r="A27" s="4">
        <v>25</v>
      </c>
      <c r="B27" s="1"/>
      <c r="C27" s="1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4">
        <f t="shared" si="0"/>
        <v>0</v>
      </c>
      <c r="X27" s="19"/>
      <c r="Y27" s="1"/>
    </row>
    <row r="28" spans="1:25" ht="19" x14ac:dyDescent="0.2">
      <c r="A28" s="4">
        <v>26</v>
      </c>
      <c r="B28" s="1"/>
      <c r="C28" s="1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4">
        <f t="shared" si="0"/>
        <v>0</v>
      </c>
      <c r="X28" s="19"/>
      <c r="Y28" s="1"/>
    </row>
    <row r="29" spans="1:25" ht="19" x14ac:dyDescent="0.2">
      <c r="A29" s="1"/>
      <c r="B29" s="1"/>
      <c r="C29" s="1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4">
        <f t="shared" si="0"/>
        <v>0</v>
      </c>
      <c r="X29" s="19"/>
      <c r="Y29" s="1"/>
    </row>
    <row r="30" spans="1:25" ht="19" x14ac:dyDescent="0.2">
      <c r="A30" s="1"/>
      <c r="B30" s="1"/>
      <c r="C30" s="1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4">
        <f t="shared" si="0"/>
        <v>0</v>
      </c>
      <c r="X30" s="19"/>
      <c r="Y30" s="1"/>
    </row>
    <row r="31" spans="1:25" ht="19" x14ac:dyDescent="0.2">
      <c r="A31" s="1"/>
      <c r="B31" s="1"/>
      <c r="C31" s="1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4">
        <f t="shared" si="0"/>
        <v>0</v>
      </c>
      <c r="X31" s="19"/>
      <c r="Y31" s="1"/>
    </row>
    <row r="32" spans="1:25" ht="19" x14ac:dyDescent="0.2">
      <c r="A32" s="1"/>
      <c r="B32" s="1"/>
      <c r="C32" s="1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4">
        <f t="shared" si="0"/>
        <v>0</v>
      </c>
      <c r="X32" s="19"/>
      <c r="Y32" s="1"/>
    </row>
    <row r="33" spans="1:25" ht="19" x14ac:dyDescent="0.2">
      <c r="A33" s="1"/>
      <c r="B33" s="1"/>
      <c r="C33" s="1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4">
        <f t="shared" si="0"/>
        <v>0</v>
      </c>
      <c r="X33" s="19"/>
      <c r="Y33" s="1"/>
    </row>
    <row r="34" spans="1:25" ht="19" x14ac:dyDescent="0.2">
      <c r="A34" s="1"/>
      <c r="B34" s="1"/>
      <c r="C34" s="1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4">
        <f t="shared" si="0"/>
        <v>0</v>
      </c>
      <c r="X34" s="19"/>
      <c r="Y34" s="1"/>
    </row>
    <row r="35" spans="1:25" ht="19" x14ac:dyDescent="0.2">
      <c r="A35" s="1"/>
      <c r="B35" s="1"/>
      <c r="C35" s="1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4">
        <f t="shared" si="0"/>
        <v>0</v>
      </c>
      <c r="X35" s="19"/>
      <c r="Y35" s="1"/>
    </row>
    <row r="36" spans="1:25" ht="19" x14ac:dyDescent="0.2">
      <c r="A36" s="1"/>
      <c r="B36" s="1"/>
      <c r="C36" s="1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4">
        <f t="shared" si="0"/>
        <v>0</v>
      </c>
      <c r="X36" s="19"/>
      <c r="Y36" s="1"/>
    </row>
    <row r="37" spans="1:25" ht="19" x14ac:dyDescent="0.2">
      <c r="A37" s="1"/>
      <c r="B37" s="1"/>
      <c r="C37" s="1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4">
        <f t="shared" si="0"/>
        <v>0</v>
      </c>
      <c r="X37" s="19"/>
      <c r="Y37" s="1"/>
    </row>
    <row r="38" spans="1:25" ht="19" x14ac:dyDescent="0.2">
      <c r="A38" s="1"/>
      <c r="B38" s="1"/>
      <c r="C38" s="1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4">
        <f t="shared" si="0"/>
        <v>0</v>
      </c>
      <c r="X38" s="19"/>
      <c r="Y38" s="1"/>
    </row>
    <row r="39" spans="1:25" ht="19" x14ac:dyDescent="0.2">
      <c r="A39" s="1"/>
      <c r="B39" s="1"/>
      <c r="C39" s="1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4">
        <f t="shared" si="0"/>
        <v>0</v>
      </c>
      <c r="X39" s="19"/>
      <c r="Y39" s="1"/>
    </row>
    <row r="40" spans="1:25" ht="19" x14ac:dyDescent="0.2">
      <c r="A40" s="1"/>
      <c r="B40" s="1"/>
      <c r="C40" s="1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4">
        <f t="shared" si="0"/>
        <v>0</v>
      </c>
      <c r="X40" s="19"/>
      <c r="Y40" s="1"/>
    </row>
    <row r="41" spans="1:25" ht="19" x14ac:dyDescent="0.2">
      <c r="A41" s="1"/>
      <c r="B41" s="1"/>
      <c r="C41" s="1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4">
        <f t="shared" si="0"/>
        <v>0</v>
      </c>
      <c r="X41" s="19"/>
      <c r="Y41" s="1"/>
    </row>
    <row r="42" spans="1:25" ht="19" x14ac:dyDescent="0.2">
      <c r="A42" s="1"/>
      <c r="B42" s="1"/>
      <c r="C42" s="1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4">
        <f t="shared" si="0"/>
        <v>0</v>
      </c>
      <c r="X42" s="19"/>
      <c r="Y42" s="1"/>
    </row>
    <row r="43" spans="1:25" ht="19" x14ac:dyDescent="0.2">
      <c r="A43" s="1"/>
      <c r="B43" s="1"/>
      <c r="C43" s="1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4">
        <f t="shared" si="0"/>
        <v>0</v>
      </c>
      <c r="X43" s="19"/>
      <c r="Y43" s="1"/>
    </row>
    <row r="44" spans="1:25" ht="19" x14ac:dyDescent="0.2">
      <c r="A44" s="1"/>
      <c r="B44" s="1"/>
      <c r="C44" s="1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4">
        <f t="shared" si="0"/>
        <v>0</v>
      </c>
      <c r="X44" s="19"/>
      <c r="Y44" s="1"/>
    </row>
    <row r="45" spans="1:25" ht="19" x14ac:dyDescent="0.2">
      <c r="A45" s="1"/>
      <c r="B45" s="1"/>
      <c r="C45" s="1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4">
        <f t="shared" si="0"/>
        <v>0</v>
      </c>
      <c r="X45" s="19"/>
      <c r="Y45" s="1"/>
    </row>
    <row r="46" spans="1:25" ht="19" x14ac:dyDescent="0.2">
      <c r="A46" s="1"/>
      <c r="B46" s="1"/>
      <c r="C46" s="1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4">
        <f t="shared" si="0"/>
        <v>0</v>
      </c>
      <c r="X46" s="19"/>
      <c r="Y46" s="1"/>
    </row>
    <row r="47" spans="1:25" ht="19" x14ac:dyDescent="0.2">
      <c r="A47" s="1"/>
      <c r="B47" s="1"/>
      <c r="C47" s="1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4">
        <f t="shared" si="0"/>
        <v>0</v>
      </c>
      <c r="X47" s="19"/>
      <c r="Y47" s="1"/>
    </row>
    <row r="48" spans="1:25" ht="19" x14ac:dyDescent="0.2">
      <c r="A48" s="1"/>
      <c r="B48" s="1"/>
      <c r="C48" s="1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4">
        <f t="shared" si="0"/>
        <v>0</v>
      </c>
      <c r="X48" s="19"/>
      <c r="Y48" s="1"/>
    </row>
    <row r="49" spans="1:25" ht="19" x14ac:dyDescent="0.2">
      <c r="A49" s="1"/>
      <c r="B49" s="1"/>
      <c r="C49" s="1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4">
        <f t="shared" si="0"/>
        <v>0</v>
      </c>
      <c r="X49" s="19"/>
      <c r="Y49" s="1"/>
    </row>
    <row r="50" spans="1:25" ht="19" x14ac:dyDescent="0.2">
      <c r="A50" s="1"/>
      <c r="B50" s="1"/>
      <c r="C50" s="1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4">
        <f t="shared" si="0"/>
        <v>0</v>
      </c>
      <c r="X50" s="19"/>
      <c r="Y50" s="1"/>
    </row>
  </sheetData>
  <sortState xmlns:xlrd2="http://schemas.microsoft.com/office/spreadsheetml/2017/richdata2" ref="B3:B23">
    <sortCondition ref="B3:B23"/>
  </sortState>
  <mergeCells count="15">
    <mergeCell ref="M2:N2"/>
    <mergeCell ref="O2:P2"/>
    <mergeCell ref="Q2:R2"/>
    <mergeCell ref="S2:T2"/>
    <mergeCell ref="U2:V2"/>
    <mergeCell ref="C1:F1"/>
    <mergeCell ref="G1:J1"/>
    <mergeCell ref="K1:N1"/>
    <mergeCell ref="O1:R1"/>
    <mergeCell ref="S1:V1"/>
    <mergeCell ref="C2:D2"/>
    <mergeCell ref="E2:F2"/>
    <mergeCell ref="G2:H2"/>
    <mergeCell ref="I2:J2"/>
    <mergeCell ref="K2:L2"/>
  </mergeCells>
  <conditionalFormatting sqref="W5">
    <cfRule type="cellIs" dxfId="6" priority="1" stopIfTrue="1" operator="equal">
      <formula>$W$5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D6F76-CCF2-AE4B-B32E-2160B58099EB}">
  <dimension ref="A1:M51"/>
  <sheetViews>
    <sheetView workbookViewId="0">
      <selection activeCell="E1" sqref="E1"/>
    </sheetView>
  </sheetViews>
  <sheetFormatPr baseColWidth="10" defaultRowHeight="19" x14ac:dyDescent="0.2"/>
  <cols>
    <col min="3" max="3" width="12" bestFit="1" customWidth="1"/>
    <col min="5" max="5" width="12" bestFit="1" customWidth="1"/>
    <col min="7" max="7" width="12" bestFit="1" customWidth="1"/>
    <col min="9" max="9" width="12" bestFit="1" customWidth="1"/>
    <col min="11" max="11" width="10.33203125" style="16" customWidth="1"/>
    <col min="12" max="12" width="11.6640625" style="20" bestFit="1" customWidth="1"/>
    <col min="13" max="13" width="15" customWidth="1"/>
  </cols>
  <sheetData>
    <row r="1" spans="1:13" ht="24" x14ac:dyDescent="0.2">
      <c r="A1" s="36" t="s">
        <v>36</v>
      </c>
      <c r="B1" s="37"/>
    </row>
    <row r="2" spans="1:13" ht="50" x14ac:dyDescent="0.2">
      <c r="A2" s="7" t="s">
        <v>10</v>
      </c>
      <c r="B2" s="7" t="s">
        <v>7</v>
      </c>
      <c r="C2" s="15" t="s">
        <v>49</v>
      </c>
      <c r="D2" s="15"/>
      <c r="E2" s="15" t="s">
        <v>50</v>
      </c>
      <c r="F2" s="15"/>
      <c r="G2" s="15" t="s">
        <v>51</v>
      </c>
      <c r="H2" s="15"/>
      <c r="I2" s="15" t="s">
        <v>52</v>
      </c>
      <c r="J2" s="15"/>
      <c r="K2" s="7" t="s">
        <v>9</v>
      </c>
      <c r="L2" s="7" t="s">
        <v>8</v>
      </c>
      <c r="M2" s="6" t="s">
        <v>35</v>
      </c>
    </row>
    <row r="3" spans="1:13" x14ac:dyDescent="0.25">
      <c r="A3" s="9"/>
      <c r="B3" s="9"/>
      <c r="C3" s="24" t="s">
        <v>9</v>
      </c>
      <c r="D3" s="12" t="s">
        <v>41</v>
      </c>
      <c r="E3" s="24" t="s">
        <v>9</v>
      </c>
      <c r="F3" s="12" t="s">
        <v>41</v>
      </c>
      <c r="G3" s="24" t="s">
        <v>9</v>
      </c>
      <c r="H3" s="12" t="s">
        <v>41</v>
      </c>
      <c r="I3" s="24" t="s">
        <v>9</v>
      </c>
      <c r="J3" s="12" t="s">
        <v>41</v>
      </c>
      <c r="K3" s="9"/>
      <c r="L3" s="17"/>
      <c r="M3" s="10"/>
    </row>
    <row r="4" spans="1:13" x14ac:dyDescent="0.25">
      <c r="A4" s="4">
        <v>1</v>
      </c>
      <c r="B4" s="4" t="s">
        <v>22</v>
      </c>
      <c r="C4" s="4">
        <f xml:space="preserve"> (Week1!W3)</f>
        <v>37.5</v>
      </c>
      <c r="D4" s="1"/>
      <c r="E4" s="1">
        <f xml:space="preserve"> ('Week2 '!W3)</f>
        <v>36.5</v>
      </c>
      <c r="F4" s="1"/>
      <c r="G4" s="1">
        <f xml:space="preserve"> (Sheet3!W3)</f>
        <v>37.5</v>
      </c>
      <c r="H4" s="1"/>
      <c r="I4" s="1">
        <f xml:space="preserve"> (Sheet4!W3)</f>
        <v>37.5</v>
      </c>
      <c r="J4" s="1"/>
      <c r="K4" s="4">
        <f>SUM(C4+E4+G4+I4)</f>
        <v>149</v>
      </c>
      <c r="L4" s="18">
        <v>10.42</v>
      </c>
      <c r="M4" s="5">
        <f xml:space="preserve"> (K4 * L4)</f>
        <v>1552.58</v>
      </c>
    </row>
    <row r="5" spans="1:13" x14ac:dyDescent="0.25">
      <c r="A5" s="4">
        <v>2</v>
      </c>
      <c r="B5" s="4" t="s">
        <v>19</v>
      </c>
      <c r="C5" s="4">
        <f xml:space="preserve"> (Week1!W4)</f>
        <v>4</v>
      </c>
      <c r="D5" s="1"/>
      <c r="E5" s="1">
        <f xml:space="preserve"> ('Week2 '!W4)</f>
        <v>7.5000000000000018</v>
      </c>
      <c r="F5" s="1"/>
      <c r="G5" s="1">
        <f xml:space="preserve"> (Sheet3!W4)</f>
        <v>4</v>
      </c>
      <c r="H5" s="1"/>
      <c r="I5" s="1">
        <f xml:space="preserve"> (Sheet4!W4)</f>
        <v>4</v>
      </c>
      <c r="J5" s="1"/>
      <c r="K5" s="4">
        <f t="shared" ref="K5:K51" si="0">SUM(C5+E5+G5+I5)</f>
        <v>19.5</v>
      </c>
      <c r="L5" s="18">
        <v>10.42</v>
      </c>
      <c r="M5" s="5">
        <f t="shared" ref="M5:M12" si="1" xml:space="preserve"> (K5 * L5)</f>
        <v>203.19</v>
      </c>
    </row>
    <row r="6" spans="1:13" x14ac:dyDescent="0.25">
      <c r="A6" s="4">
        <v>3</v>
      </c>
      <c r="B6" s="4" t="s">
        <v>17</v>
      </c>
      <c r="C6" s="4">
        <f xml:space="preserve"> (Week1!W5)</f>
        <v>6.9999999999999991</v>
      </c>
      <c r="D6" s="1"/>
      <c r="E6" s="1">
        <f xml:space="preserve"> ('Week2 '!W5)</f>
        <v>3.5000000000000009</v>
      </c>
      <c r="F6" s="1"/>
      <c r="G6" s="1">
        <f xml:space="preserve"> (Sheet3!W5)</f>
        <v>0</v>
      </c>
      <c r="H6" s="1"/>
      <c r="I6" s="1">
        <f xml:space="preserve"> (Sheet4!W5)</f>
        <v>0</v>
      </c>
      <c r="J6" s="1"/>
      <c r="K6" s="4">
        <f t="shared" si="0"/>
        <v>10.5</v>
      </c>
      <c r="L6" s="18">
        <v>10.42</v>
      </c>
      <c r="M6" s="5">
        <f t="shared" si="1"/>
        <v>109.41</v>
      </c>
    </row>
    <row r="7" spans="1:13" x14ac:dyDescent="0.25">
      <c r="A7" s="4">
        <v>4</v>
      </c>
      <c r="B7" s="4" t="s">
        <v>12</v>
      </c>
      <c r="C7" s="4">
        <f xml:space="preserve"> (Week1!W6)</f>
        <v>0</v>
      </c>
      <c r="D7" s="1"/>
      <c r="E7" s="1">
        <f xml:space="preserve"> ('Week2 '!W6)</f>
        <v>3.5000000000000009</v>
      </c>
      <c r="F7" s="1"/>
      <c r="G7" s="1">
        <f xml:space="preserve"> (Sheet3!W6)</f>
        <v>0</v>
      </c>
      <c r="H7" s="1"/>
      <c r="I7" s="1">
        <f xml:space="preserve"> (Sheet4!W6)</f>
        <v>0</v>
      </c>
      <c r="J7" s="1"/>
      <c r="K7" s="4">
        <f t="shared" si="0"/>
        <v>3.5000000000000009</v>
      </c>
      <c r="L7" s="18">
        <v>10.42</v>
      </c>
      <c r="M7" s="5">
        <f t="shared" si="1"/>
        <v>36.470000000000006</v>
      </c>
    </row>
    <row r="8" spans="1:13" x14ac:dyDescent="0.25">
      <c r="A8" s="4">
        <v>5</v>
      </c>
      <c r="B8" s="4" t="s">
        <v>18</v>
      </c>
      <c r="C8" s="4">
        <f xml:space="preserve"> (Week1!W7)</f>
        <v>0</v>
      </c>
      <c r="D8" s="1"/>
      <c r="E8" s="1">
        <f xml:space="preserve"> ('Week2 '!W7)</f>
        <v>3.5000000000000009</v>
      </c>
      <c r="F8" s="1"/>
      <c r="G8" s="1">
        <f xml:space="preserve"> (Sheet3!W7)</f>
        <v>0</v>
      </c>
      <c r="H8" s="1"/>
      <c r="I8" s="1">
        <f xml:space="preserve"> (Sheet4!W7)</f>
        <v>0</v>
      </c>
      <c r="J8" s="1"/>
      <c r="K8" s="4">
        <f t="shared" si="0"/>
        <v>3.5000000000000009</v>
      </c>
      <c r="L8" s="18">
        <v>10.42</v>
      </c>
      <c r="M8" s="5">
        <f t="shared" si="1"/>
        <v>36.470000000000006</v>
      </c>
    </row>
    <row r="9" spans="1:13" x14ac:dyDescent="0.25">
      <c r="A9" s="4">
        <v>6</v>
      </c>
      <c r="B9" s="4" t="s">
        <v>25</v>
      </c>
      <c r="C9" s="4">
        <f xml:space="preserve"> (Week1!W8)</f>
        <v>0</v>
      </c>
      <c r="D9" s="1"/>
      <c r="E9" s="1">
        <f xml:space="preserve"> ('Week2 '!W8)</f>
        <v>3.5000000000000009</v>
      </c>
      <c r="F9" s="1"/>
      <c r="G9" s="1">
        <f xml:space="preserve"> (Sheet3!W8)</f>
        <v>0</v>
      </c>
      <c r="H9" s="1"/>
      <c r="I9" s="1">
        <f xml:space="preserve"> (Sheet4!W8)</f>
        <v>0</v>
      </c>
      <c r="J9" s="1"/>
      <c r="K9" s="4">
        <f t="shared" si="0"/>
        <v>3.5000000000000009</v>
      </c>
      <c r="L9" s="18">
        <v>10.42</v>
      </c>
      <c r="M9" s="5">
        <f t="shared" si="1"/>
        <v>36.470000000000006</v>
      </c>
    </row>
    <row r="10" spans="1:13" x14ac:dyDescent="0.25">
      <c r="A10" s="4">
        <v>7</v>
      </c>
      <c r="B10" s="4" t="s">
        <v>30</v>
      </c>
      <c r="C10" s="4">
        <f xml:space="preserve"> (Week1!W9)</f>
        <v>0</v>
      </c>
      <c r="D10" s="1"/>
      <c r="E10" s="1">
        <f xml:space="preserve"> ('Week2 '!W9)</f>
        <v>3.5000000000000009</v>
      </c>
      <c r="F10" s="1"/>
      <c r="G10" s="1">
        <f xml:space="preserve"> (Sheet3!W9)</f>
        <v>0</v>
      </c>
      <c r="H10" s="1"/>
      <c r="I10" s="1">
        <f xml:space="preserve"> (Sheet4!W9)</f>
        <v>0</v>
      </c>
      <c r="J10" s="1"/>
      <c r="K10" s="4">
        <f t="shared" si="0"/>
        <v>3.5000000000000009</v>
      </c>
      <c r="L10" s="18">
        <v>10.42</v>
      </c>
      <c r="M10" s="5">
        <f t="shared" si="1"/>
        <v>36.470000000000006</v>
      </c>
    </row>
    <row r="11" spans="1:13" x14ac:dyDescent="0.25">
      <c r="A11" s="4">
        <v>8</v>
      </c>
      <c r="B11" s="4" t="s">
        <v>14</v>
      </c>
      <c r="C11" s="4">
        <f xml:space="preserve"> (Week1!W10)</f>
        <v>0</v>
      </c>
      <c r="D11" s="1"/>
      <c r="E11" s="1">
        <f xml:space="preserve"> ('Week2 '!W10)</f>
        <v>3.5000000000000009</v>
      </c>
      <c r="F11" s="1"/>
      <c r="G11" s="1">
        <f xml:space="preserve"> (Sheet3!W10)</f>
        <v>0</v>
      </c>
      <c r="H11" s="1"/>
      <c r="I11" s="1">
        <f xml:space="preserve"> (Sheet4!W10)</f>
        <v>0</v>
      </c>
      <c r="J11" s="1"/>
      <c r="K11" s="4">
        <f t="shared" si="0"/>
        <v>3.5000000000000009</v>
      </c>
      <c r="L11" s="18">
        <v>10.42</v>
      </c>
      <c r="M11" s="5">
        <f t="shared" si="1"/>
        <v>36.470000000000006</v>
      </c>
    </row>
    <row r="12" spans="1:13" x14ac:dyDescent="0.25">
      <c r="A12" s="4">
        <v>9</v>
      </c>
      <c r="B12" s="4" t="s">
        <v>16</v>
      </c>
      <c r="C12" s="4">
        <f xml:space="preserve"> (Week1!W11)</f>
        <v>0</v>
      </c>
      <c r="D12" s="1"/>
      <c r="E12" s="1">
        <f xml:space="preserve"> ('Week2 '!W11)</f>
        <v>3.5000000000000009</v>
      </c>
      <c r="F12" s="1"/>
      <c r="G12" s="1">
        <f xml:space="preserve"> (Sheet3!W11)</f>
        <v>0</v>
      </c>
      <c r="H12" s="1"/>
      <c r="I12" s="1">
        <f xml:space="preserve"> (Sheet4!W11)</f>
        <v>0</v>
      </c>
      <c r="J12" s="1"/>
      <c r="K12" s="4">
        <f t="shared" si="0"/>
        <v>3.5000000000000009</v>
      </c>
      <c r="L12" s="18">
        <v>10.42</v>
      </c>
      <c r="M12" s="5">
        <f t="shared" si="1"/>
        <v>36.470000000000006</v>
      </c>
    </row>
    <row r="13" spans="1:13" x14ac:dyDescent="0.2">
      <c r="A13" s="4">
        <v>10</v>
      </c>
      <c r="B13" s="4" t="s">
        <v>26</v>
      </c>
      <c r="C13" s="4">
        <f xml:space="preserve"> (Week1!W12)</f>
        <v>0</v>
      </c>
      <c r="D13" s="1"/>
      <c r="E13" s="1">
        <f xml:space="preserve"> ('Week2 '!W12)</f>
        <v>3.5000000000000009</v>
      </c>
      <c r="F13" s="1"/>
      <c r="G13" s="1">
        <f xml:space="preserve"> (Sheet3!W12)</f>
        <v>0</v>
      </c>
      <c r="H13" s="1"/>
      <c r="I13" s="1">
        <f xml:space="preserve"> (Sheet4!W12)</f>
        <v>0</v>
      </c>
      <c r="J13" s="1"/>
      <c r="K13" s="4">
        <f t="shared" si="0"/>
        <v>3.5000000000000009</v>
      </c>
      <c r="L13" s="18">
        <v>10.42</v>
      </c>
      <c r="M13" s="1"/>
    </row>
    <row r="14" spans="1:13" x14ac:dyDescent="0.2">
      <c r="A14" s="4">
        <v>11</v>
      </c>
      <c r="B14" s="4" t="s">
        <v>11</v>
      </c>
      <c r="C14" s="4">
        <f xml:space="preserve"> (Week1!W13)</f>
        <v>0</v>
      </c>
      <c r="D14" s="1"/>
      <c r="E14" s="1">
        <f xml:space="preserve"> ('Week2 '!W13)</f>
        <v>3.5000000000000009</v>
      </c>
      <c r="F14" s="1"/>
      <c r="G14" s="1">
        <f xml:space="preserve"> (Sheet3!W13)</f>
        <v>0</v>
      </c>
      <c r="H14" s="1"/>
      <c r="I14" s="1">
        <f xml:space="preserve"> (Sheet4!W13)</f>
        <v>0</v>
      </c>
      <c r="J14" s="1"/>
      <c r="K14" s="4">
        <f t="shared" si="0"/>
        <v>3.5000000000000009</v>
      </c>
      <c r="L14" s="18">
        <v>10.42</v>
      </c>
      <c r="M14" s="1"/>
    </row>
    <row r="15" spans="1:13" x14ac:dyDescent="0.2">
      <c r="A15" s="4">
        <v>12</v>
      </c>
      <c r="B15" s="4" t="s">
        <v>20</v>
      </c>
      <c r="C15" s="4">
        <f xml:space="preserve"> (Week1!W14)</f>
        <v>0</v>
      </c>
      <c r="D15" s="1"/>
      <c r="E15" s="1">
        <f xml:space="preserve"> ('Week2 '!W14)</f>
        <v>3.5000000000000009</v>
      </c>
      <c r="F15" s="1"/>
      <c r="G15" s="1">
        <f xml:space="preserve"> (Sheet3!W14)</f>
        <v>0</v>
      </c>
      <c r="H15" s="1"/>
      <c r="I15" s="1">
        <f xml:space="preserve"> (Sheet4!W14)</f>
        <v>0</v>
      </c>
      <c r="J15" s="1"/>
      <c r="K15" s="4">
        <f t="shared" si="0"/>
        <v>3.5000000000000009</v>
      </c>
      <c r="L15" s="18">
        <v>10.42</v>
      </c>
      <c r="M15" s="1"/>
    </row>
    <row r="16" spans="1:13" x14ac:dyDescent="0.2">
      <c r="A16" s="4">
        <v>13</v>
      </c>
      <c r="B16" s="4" t="s">
        <v>21</v>
      </c>
      <c r="C16" s="4">
        <f xml:space="preserve"> (Week1!W15)</f>
        <v>0</v>
      </c>
      <c r="D16" s="1"/>
      <c r="E16" s="1">
        <f xml:space="preserve"> ('Week2 '!W15)</f>
        <v>3.5000000000000009</v>
      </c>
      <c r="F16" s="1"/>
      <c r="G16" s="1">
        <f xml:space="preserve"> (Sheet3!W15)</f>
        <v>0</v>
      </c>
      <c r="H16" s="1"/>
      <c r="I16" s="1">
        <f xml:space="preserve"> (Sheet4!W15)</f>
        <v>0</v>
      </c>
      <c r="J16" s="1"/>
      <c r="K16" s="4">
        <f t="shared" si="0"/>
        <v>3.5000000000000009</v>
      </c>
      <c r="L16" s="18">
        <v>10.42</v>
      </c>
      <c r="M16" s="1"/>
    </row>
    <row r="17" spans="1:13" x14ac:dyDescent="0.2">
      <c r="A17" s="4">
        <v>14</v>
      </c>
      <c r="B17" s="4" t="s">
        <v>13</v>
      </c>
      <c r="C17" s="4">
        <f xml:space="preserve"> (Week1!W16)</f>
        <v>0</v>
      </c>
      <c r="D17" s="1"/>
      <c r="E17" s="1">
        <f xml:space="preserve"> ('Week2 '!W16)</f>
        <v>3.5000000000000009</v>
      </c>
      <c r="F17" s="1"/>
      <c r="G17" s="1">
        <f xml:space="preserve"> (Sheet3!W16)</f>
        <v>0</v>
      </c>
      <c r="H17" s="1"/>
      <c r="I17" s="1">
        <f xml:space="preserve"> (Sheet4!W16)</f>
        <v>0</v>
      </c>
      <c r="J17" s="1"/>
      <c r="K17" s="4">
        <f t="shared" si="0"/>
        <v>3.5000000000000009</v>
      </c>
      <c r="L17" s="18">
        <v>10.42</v>
      </c>
      <c r="M17" s="1"/>
    </row>
    <row r="18" spans="1:13" x14ac:dyDescent="0.2">
      <c r="A18" s="4">
        <v>15</v>
      </c>
      <c r="B18" s="4" t="s">
        <v>29</v>
      </c>
      <c r="C18" s="4">
        <f xml:space="preserve"> (Week1!W17)</f>
        <v>0</v>
      </c>
      <c r="D18" s="1"/>
      <c r="E18" s="1">
        <f xml:space="preserve"> ('Week2 '!W17)</f>
        <v>3.5000000000000009</v>
      </c>
      <c r="F18" s="1"/>
      <c r="G18" s="1">
        <f xml:space="preserve"> (Sheet3!W17)</f>
        <v>0</v>
      </c>
      <c r="H18" s="1"/>
      <c r="I18" s="1">
        <f xml:space="preserve"> (Sheet4!W17)</f>
        <v>0</v>
      </c>
      <c r="J18" s="1"/>
      <c r="K18" s="4">
        <f t="shared" si="0"/>
        <v>3.5000000000000009</v>
      </c>
      <c r="L18" s="18">
        <v>10.42</v>
      </c>
      <c r="M18" s="1"/>
    </row>
    <row r="19" spans="1:13" x14ac:dyDescent="0.2">
      <c r="A19" s="4">
        <v>16</v>
      </c>
      <c r="B19" s="4" t="s">
        <v>31</v>
      </c>
      <c r="C19" s="4">
        <f xml:space="preserve"> (Week1!W18)</f>
        <v>0</v>
      </c>
      <c r="D19" s="1"/>
      <c r="E19" s="1">
        <f xml:space="preserve"> ('Week2 '!W18)</f>
        <v>3.5000000000000009</v>
      </c>
      <c r="F19" s="1"/>
      <c r="G19" s="1">
        <f xml:space="preserve"> (Sheet3!W18)</f>
        <v>0</v>
      </c>
      <c r="H19" s="1"/>
      <c r="I19" s="1">
        <f xml:space="preserve"> (Sheet4!W18)</f>
        <v>0</v>
      </c>
      <c r="J19" s="1"/>
      <c r="K19" s="4">
        <f t="shared" si="0"/>
        <v>3.5000000000000009</v>
      </c>
      <c r="L19" s="18">
        <v>10.42</v>
      </c>
      <c r="M19" s="1"/>
    </row>
    <row r="20" spans="1:13" x14ac:dyDescent="0.2">
      <c r="A20" s="4">
        <v>17</v>
      </c>
      <c r="B20" s="4" t="s">
        <v>15</v>
      </c>
      <c r="C20" s="4">
        <f xml:space="preserve"> (Week1!W19)</f>
        <v>0</v>
      </c>
      <c r="D20" s="1"/>
      <c r="E20" s="1">
        <f xml:space="preserve"> ('Week2 '!W19)</f>
        <v>3.5000000000000009</v>
      </c>
      <c r="F20" s="1"/>
      <c r="G20" s="1">
        <f xml:space="preserve"> (Sheet3!W19)</f>
        <v>0</v>
      </c>
      <c r="H20" s="1"/>
      <c r="I20" s="1">
        <f xml:space="preserve"> (Sheet4!W19)</f>
        <v>0</v>
      </c>
      <c r="J20" s="1"/>
      <c r="K20" s="4">
        <f t="shared" si="0"/>
        <v>3.5000000000000009</v>
      </c>
      <c r="L20" s="18">
        <v>10.42</v>
      </c>
      <c r="M20" s="1"/>
    </row>
    <row r="21" spans="1:13" x14ac:dyDescent="0.2">
      <c r="A21" s="4">
        <v>18</v>
      </c>
      <c r="B21" s="4" t="s">
        <v>28</v>
      </c>
      <c r="C21" s="4">
        <f xml:space="preserve"> (Week1!W20)</f>
        <v>0</v>
      </c>
      <c r="D21" s="1"/>
      <c r="E21" s="1">
        <f xml:space="preserve"> ('Week2 '!W20)</f>
        <v>3.5000000000000009</v>
      </c>
      <c r="F21" s="1"/>
      <c r="G21" s="1">
        <f xml:space="preserve"> (Sheet3!W20)</f>
        <v>0</v>
      </c>
      <c r="H21" s="1"/>
      <c r="I21" s="1">
        <f xml:space="preserve"> (Sheet4!W20)</f>
        <v>0</v>
      </c>
      <c r="J21" s="1"/>
      <c r="K21" s="4">
        <f t="shared" si="0"/>
        <v>3.5000000000000009</v>
      </c>
      <c r="L21" s="18">
        <v>10.42</v>
      </c>
      <c r="M21" s="1"/>
    </row>
    <row r="22" spans="1:13" x14ac:dyDescent="0.2">
      <c r="A22" s="4">
        <v>19</v>
      </c>
      <c r="B22" s="4" t="s">
        <v>24</v>
      </c>
      <c r="C22" s="4">
        <f xml:space="preserve"> (Week1!W21)</f>
        <v>0</v>
      </c>
      <c r="D22" s="1"/>
      <c r="E22" s="1">
        <f xml:space="preserve"> ('Week2 '!W21)</f>
        <v>3.5000000000000009</v>
      </c>
      <c r="F22" s="1"/>
      <c r="G22" s="1">
        <f xml:space="preserve"> (Sheet3!W21)</f>
        <v>0</v>
      </c>
      <c r="H22" s="1"/>
      <c r="I22" s="1">
        <f xml:space="preserve"> (Sheet4!W21)</f>
        <v>0</v>
      </c>
      <c r="J22" s="1"/>
      <c r="K22" s="4">
        <f t="shared" si="0"/>
        <v>3.5000000000000009</v>
      </c>
      <c r="L22" s="18">
        <v>10.42</v>
      </c>
      <c r="M22" s="1"/>
    </row>
    <row r="23" spans="1:13" x14ac:dyDescent="0.2">
      <c r="A23" s="4">
        <v>20</v>
      </c>
      <c r="B23" s="4" t="s">
        <v>23</v>
      </c>
      <c r="C23" s="4">
        <f xml:space="preserve"> (Week1!W22)</f>
        <v>0</v>
      </c>
      <c r="D23" s="1"/>
      <c r="E23" s="1">
        <f xml:space="preserve"> ('Week2 '!W22)</f>
        <v>3.5000000000000009</v>
      </c>
      <c r="F23" s="1"/>
      <c r="G23" s="1">
        <f xml:space="preserve"> (Sheet3!W22)</f>
        <v>0</v>
      </c>
      <c r="H23" s="1"/>
      <c r="I23" s="1">
        <f xml:space="preserve"> (Sheet4!W22)</f>
        <v>0</v>
      </c>
      <c r="J23" s="1"/>
      <c r="K23" s="4">
        <f t="shared" si="0"/>
        <v>3.5000000000000009</v>
      </c>
      <c r="L23" s="18">
        <v>10.42</v>
      </c>
      <c r="M23" s="1"/>
    </row>
    <row r="24" spans="1:13" x14ac:dyDescent="0.2">
      <c r="A24" s="4">
        <v>21</v>
      </c>
      <c r="B24" s="4" t="s">
        <v>27</v>
      </c>
      <c r="C24" s="4">
        <f xml:space="preserve"> (Week1!W23)</f>
        <v>0</v>
      </c>
      <c r="D24" s="1"/>
      <c r="E24" s="1">
        <f xml:space="preserve"> ('Week2 '!W23)</f>
        <v>3.5000000000000009</v>
      </c>
      <c r="F24" s="1"/>
      <c r="G24" s="1">
        <f xml:space="preserve"> (Sheet3!W23)</f>
        <v>0</v>
      </c>
      <c r="H24" s="1"/>
      <c r="I24" s="1">
        <f xml:space="preserve"> (Sheet4!W23)</f>
        <v>0</v>
      </c>
      <c r="J24" s="1"/>
      <c r="K24" s="4">
        <f t="shared" si="0"/>
        <v>3.5000000000000009</v>
      </c>
      <c r="L24" s="18">
        <v>10.42</v>
      </c>
      <c r="M24" s="1"/>
    </row>
    <row r="25" spans="1:13" x14ac:dyDescent="0.2">
      <c r="A25" s="4">
        <v>22</v>
      </c>
      <c r="B25" s="1"/>
      <c r="C25" s="4">
        <f xml:space="preserve"> (Week1!W24)</f>
        <v>0</v>
      </c>
      <c r="D25" s="1"/>
      <c r="E25" s="1">
        <f xml:space="preserve"> ('Week2 '!W24)</f>
        <v>0</v>
      </c>
      <c r="F25" s="1"/>
      <c r="G25" s="1">
        <f xml:space="preserve"> (Sheet3!W24)</f>
        <v>0</v>
      </c>
      <c r="H25" s="1"/>
      <c r="I25" s="1">
        <f xml:space="preserve"> (Sheet4!W24)</f>
        <v>0</v>
      </c>
      <c r="J25" s="1"/>
      <c r="K25" s="4">
        <f t="shared" si="0"/>
        <v>0</v>
      </c>
      <c r="L25" s="18">
        <v>10.42</v>
      </c>
      <c r="M25" s="1"/>
    </row>
    <row r="26" spans="1:13" x14ac:dyDescent="0.2">
      <c r="A26" s="4">
        <v>23</v>
      </c>
      <c r="B26" s="1"/>
      <c r="C26" s="4">
        <f xml:space="preserve"> (Week1!W25)</f>
        <v>0</v>
      </c>
      <c r="D26" s="1"/>
      <c r="E26" s="1">
        <f xml:space="preserve"> ('Week2 '!W25)</f>
        <v>0</v>
      </c>
      <c r="F26" s="1"/>
      <c r="G26" s="1">
        <f xml:space="preserve"> (Sheet3!W25)</f>
        <v>0</v>
      </c>
      <c r="H26" s="1"/>
      <c r="I26" s="1">
        <f xml:space="preserve"> (Sheet4!W25)</f>
        <v>0</v>
      </c>
      <c r="J26" s="1"/>
      <c r="K26" s="4">
        <f t="shared" si="0"/>
        <v>0</v>
      </c>
      <c r="L26" s="19"/>
      <c r="M26" s="1"/>
    </row>
    <row r="27" spans="1:13" x14ac:dyDescent="0.2">
      <c r="A27" s="4">
        <v>24</v>
      </c>
      <c r="B27" s="1"/>
      <c r="C27" s="4">
        <f xml:space="preserve"> (Week1!W26)</f>
        <v>0</v>
      </c>
      <c r="D27" s="1"/>
      <c r="E27" s="1">
        <f xml:space="preserve"> ('Week2 '!W26)</f>
        <v>0</v>
      </c>
      <c r="F27" s="1"/>
      <c r="G27" s="1">
        <f xml:space="preserve"> (Sheet3!W26)</f>
        <v>0</v>
      </c>
      <c r="H27" s="1"/>
      <c r="I27" s="1">
        <f xml:space="preserve"> (Sheet4!W26)</f>
        <v>0</v>
      </c>
      <c r="J27" s="1"/>
      <c r="K27" s="4">
        <f t="shared" si="0"/>
        <v>0</v>
      </c>
      <c r="L27" s="19"/>
      <c r="M27" s="1"/>
    </row>
    <row r="28" spans="1:13" x14ac:dyDescent="0.2">
      <c r="A28" s="4">
        <v>25</v>
      </c>
      <c r="B28" s="1"/>
      <c r="C28" s="4">
        <f xml:space="preserve"> (Week1!W27)</f>
        <v>0</v>
      </c>
      <c r="D28" s="1"/>
      <c r="E28" s="1">
        <f xml:space="preserve"> ('Week2 '!W27)</f>
        <v>0</v>
      </c>
      <c r="F28" s="1"/>
      <c r="G28" s="1">
        <f xml:space="preserve"> (Sheet3!W27)</f>
        <v>0</v>
      </c>
      <c r="H28" s="1"/>
      <c r="I28" s="1">
        <f xml:space="preserve"> (Sheet4!W27)</f>
        <v>0</v>
      </c>
      <c r="J28" s="1"/>
      <c r="K28" s="4">
        <f t="shared" si="0"/>
        <v>0</v>
      </c>
      <c r="L28" s="19"/>
      <c r="M28" s="1"/>
    </row>
    <row r="29" spans="1:13" x14ac:dyDescent="0.2">
      <c r="A29" s="4">
        <v>26</v>
      </c>
      <c r="B29" s="1"/>
      <c r="C29" s="4">
        <f xml:space="preserve"> (Week1!W28)</f>
        <v>0</v>
      </c>
      <c r="D29" s="1"/>
      <c r="E29" s="1">
        <f xml:space="preserve"> ('Week2 '!W28)</f>
        <v>0</v>
      </c>
      <c r="F29" s="1"/>
      <c r="G29" s="1">
        <f xml:space="preserve"> (Sheet3!W28)</f>
        <v>0</v>
      </c>
      <c r="H29" s="1"/>
      <c r="I29" s="1">
        <f xml:space="preserve"> (Sheet4!W28)</f>
        <v>0</v>
      </c>
      <c r="J29" s="1"/>
      <c r="K29" s="4">
        <f t="shared" si="0"/>
        <v>0</v>
      </c>
      <c r="L29" s="19"/>
      <c r="M29" s="1"/>
    </row>
    <row r="30" spans="1:13" x14ac:dyDescent="0.2">
      <c r="A30" s="29"/>
      <c r="B30" s="29"/>
      <c r="C30" s="4">
        <f xml:space="preserve"> (Week1!W29)</f>
        <v>0</v>
      </c>
      <c r="E30" s="1">
        <f xml:space="preserve"> ('Week2 '!W29)</f>
        <v>0</v>
      </c>
      <c r="G30" s="1">
        <f xml:space="preserve"> (Sheet3!W29)</f>
        <v>0</v>
      </c>
      <c r="I30" s="1">
        <f xml:space="preserve"> (Sheet4!W29)</f>
        <v>0</v>
      </c>
      <c r="K30" s="4">
        <f t="shared" si="0"/>
        <v>0</v>
      </c>
      <c r="L30" s="19"/>
      <c r="M30" s="1"/>
    </row>
    <row r="31" spans="1:13" x14ac:dyDescent="0.2">
      <c r="A31" s="1"/>
      <c r="B31" s="1"/>
      <c r="C31" s="4">
        <f xml:space="preserve"> (Week1!W30)</f>
        <v>0</v>
      </c>
      <c r="E31" s="1">
        <f xml:space="preserve"> ('Week2 '!W30)</f>
        <v>0</v>
      </c>
      <c r="G31" s="1">
        <f xml:space="preserve"> (Sheet3!W30)</f>
        <v>0</v>
      </c>
      <c r="I31" s="1">
        <f xml:space="preserve"> (Sheet4!W30)</f>
        <v>0</v>
      </c>
      <c r="K31" s="4">
        <f t="shared" si="0"/>
        <v>0</v>
      </c>
      <c r="L31" s="19"/>
      <c r="M31" s="1"/>
    </row>
    <row r="32" spans="1:13" x14ac:dyDescent="0.2">
      <c r="A32" s="1"/>
      <c r="B32" s="1"/>
      <c r="C32" s="4">
        <f xml:space="preserve"> (Week1!W31)</f>
        <v>0</v>
      </c>
      <c r="E32" s="1">
        <f xml:space="preserve"> ('Week2 '!W31)</f>
        <v>0</v>
      </c>
      <c r="G32" s="1">
        <f xml:space="preserve"> (Sheet3!W31)</f>
        <v>0</v>
      </c>
      <c r="I32" s="1">
        <f xml:space="preserve"> (Sheet4!W31)</f>
        <v>0</v>
      </c>
      <c r="K32" s="4">
        <f t="shared" si="0"/>
        <v>0</v>
      </c>
      <c r="L32" s="19"/>
      <c r="M32" s="1"/>
    </row>
    <row r="33" spans="1:13" x14ac:dyDescent="0.2">
      <c r="A33" s="1"/>
      <c r="B33" s="1"/>
      <c r="C33" s="4">
        <f xml:space="preserve"> (Week1!W32)</f>
        <v>0</v>
      </c>
      <c r="E33" s="1">
        <f xml:space="preserve"> ('Week2 '!W32)</f>
        <v>0</v>
      </c>
      <c r="G33" s="1">
        <f xml:space="preserve"> (Sheet3!W32)</f>
        <v>0</v>
      </c>
      <c r="I33" s="1">
        <f xml:space="preserve"> (Sheet4!W32)</f>
        <v>0</v>
      </c>
      <c r="K33" s="4">
        <f t="shared" si="0"/>
        <v>0</v>
      </c>
      <c r="L33" s="19"/>
      <c r="M33" s="1"/>
    </row>
    <row r="34" spans="1:13" x14ac:dyDescent="0.2">
      <c r="A34" s="1"/>
      <c r="B34" s="1"/>
      <c r="C34" s="4">
        <f xml:space="preserve"> (Week1!W33)</f>
        <v>0</v>
      </c>
      <c r="E34" s="1">
        <f xml:space="preserve"> ('Week2 '!W33)</f>
        <v>0</v>
      </c>
      <c r="G34" s="1">
        <f xml:space="preserve"> (Sheet3!W33)</f>
        <v>0</v>
      </c>
      <c r="I34" s="1">
        <f xml:space="preserve"> (Sheet4!W33)</f>
        <v>0</v>
      </c>
      <c r="K34" s="4">
        <f t="shared" si="0"/>
        <v>0</v>
      </c>
      <c r="L34" s="19"/>
      <c r="M34" s="1"/>
    </row>
    <row r="35" spans="1:13" x14ac:dyDescent="0.2">
      <c r="A35" s="1"/>
      <c r="B35" s="1"/>
      <c r="C35" s="4">
        <f xml:space="preserve"> (Week1!W34)</f>
        <v>0</v>
      </c>
      <c r="E35" s="1">
        <f xml:space="preserve"> ('Week2 '!W34)</f>
        <v>0</v>
      </c>
      <c r="G35" s="1">
        <f xml:space="preserve"> (Sheet3!W34)</f>
        <v>0</v>
      </c>
      <c r="I35" s="1">
        <f xml:space="preserve"> (Sheet4!W34)</f>
        <v>0</v>
      </c>
      <c r="K35" s="4">
        <f t="shared" si="0"/>
        <v>0</v>
      </c>
      <c r="L35" s="19"/>
      <c r="M35" s="1"/>
    </row>
    <row r="36" spans="1:13" x14ac:dyDescent="0.2">
      <c r="A36" s="1"/>
      <c r="B36" s="1"/>
      <c r="C36" s="4">
        <f xml:space="preserve"> (Week1!W35)</f>
        <v>0</v>
      </c>
      <c r="E36" s="1">
        <f xml:space="preserve"> ('Week2 '!W35)</f>
        <v>0</v>
      </c>
      <c r="G36" s="1">
        <f xml:space="preserve"> (Sheet3!W35)</f>
        <v>0</v>
      </c>
      <c r="I36" s="1">
        <f xml:space="preserve"> (Sheet4!W35)</f>
        <v>0</v>
      </c>
      <c r="K36" s="4">
        <f t="shared" si="0"/>
        <v>0</v>
      </c>
      <c r="L36" s="19"/>
      <c r="M36" s="1"/>
    </row>
    <row r="37" spans="1:13" x14ac:dyDescent="0.2">
      <c r="A37" s="1"/>
      <c r="B37" s="1"/>
      <c r="C37" s="4">
        <f xml:space="preserve"> (Week1!W36)</f>
        <v>0</v>
      </c>
      <c r="E37" s="1">
        <f xml:space="preserve"> ('Week2 '!W36)</f>
        <v>0</v>
      </c>
      <c r="G37" s="1">
        <f xml:space="preserve"> (Sheet3!W36)</f>
        <v>0</v>
      </c>
      <c r="I37" s="1">
        <f xml:space="preserve"> (Sheet4!W36)</f>
        <v>0</v>
      </c>
      <c r="K37" s="4">
        <f t="shared" si="0"/>
        <v>0</v>
      </c>
      <c r="L37" s="19"/>
      <c r="M37" s="1"/>
    </row>
    <row r="38" spans="1:13" x14ac:dyDescent="0.2">
      <c r="A38" s="1"/>
      <c r="B38" s="1"/>
      <c r="C38" s="4">
        <f xml:space="preserve"> (Week1!W37)</f>
        <v>0</v>
      </c>
      <c r="E38" s="1">
        <f xml:space="preserve"> ('Week2 '!W37)</f>
        <v>0</v>
      </c>
      <c r="G38" s="1">
        <f xml:space="preserve"> (Sheet3!W37)</f>
        <v>0</v>
      </c>
      <c r="I38" s="1">
        <f xml:space="preserve"> (Sheet4!W37)</f>
        <v>0</v>
      </c>
      <c r="K38" s="4">
        <f t="shared" si="0"/>
        <v>0</v>
      </c>
      <c r="L38" s="19"/>
      <c r="M38" s="1"/>
    </row>
    <row r="39" spans="1:13" x14ac:dyDescent="0.2">
      <c r="A39" s="1"/>
      <c r="B39" s="1"/>
      <c r="C39" s="4">
        <f xml:space="preserve"> (Week1!W38)</f>
        <v>0</v>
      </c>
      <c r="E39" s="1">
        <f xml:space="preserve"> ('Week2 '!W38)</f>
        <v>0</v>
      </c>
      <c r="G39" s="1">
        <f xml:space="preserve"> (Sheet3!W38)</f>
        <v>0</v>
      </c>
      <c r="I39" s="1">
        <f xml:space="preserve"> (Sheet4!W38)</f>
        <v>0</v>
      </c>
      <c r="K39" s="4">
        <f t="shared" si="0"/>
        <v>0</v>
      </c>
      <c r="L39" s="19"/>
      <c r="M39" s="1"/>
    </row>
    <row r="40" spans="1:13" x14ac:dyDescent="0.2">
      <c r="A40" s="1"/>
      <c r="B40" s="1"/>
      <c r="C40" s="4">
        <f xml:space="preserve"> (Week1!W39)</f>
        <v>0</v>
      </c>
      <c r="E40" s="1">
        <f xml:space="preserve"> ('Week2 '!W39)</f>
        <v>0</v>
      </c>
      <c r="G40" s="1">
        <f xml:space="preserve"> (Sheet3!W39)</f>
        <v>0</v>
      </c>
      <c r="I40" s="1">
        <f xml:space="preserve"> (Sheet4!W39)</f>
        <v>0</v>
      </c>
      <c r="K40" s="4">
        <f t="shared" si="0"/>
        <v>0</v>
      </c>
      <c r="L40" s="19"/>
      <c r="M40" s="1"/>
    </row>
    <row r="41" spans="1:13" x14ac:dyDescent="0.2">
      <c r="A41" s="1"/>
      <c r="B41" s="1"/>
      <c r="C41" s="4">
        <f xml:space="preserve"> (Week1!W40)</f>
        <v>0</v>
      </c>
      <c r="E41" s="1">
        <f xml:space="preserve"> ('Week2 '!W40)</f>
        <v>0</v>
      </c>
      <c r="G41" s="1">
        <f xml:space="preserve"> (Sheet3!W40)</f>
        <v>0</v>
      </c>
      <c r="I41" s="1">
        <f xml:space="preserve"> (Sheet4!W40)</f>
        <v>0</v>
      </c>
      <c r="K41" s="4">
        <f t="shared" si="0"/>
        <v>0</v>
      </c>
      <c r="L41" s="19"/>
      <c r="M41" s="1"/>
    </row>
    <row r="42" spans="1:13" x14ac:dyDescent="0.2">
      <c r="A42" s="1"/>
      <c r="B42" s="1"/>
      <c r="C42" s="4">
        <f xml:space="preserve"> (Week1!W41)</f>
        <v>0</v>
      </c>
      <c r="E42" s="1">
        <f xml:space="preserve"> ('Week2 '!W41)</f>
        <v>0</v>
      </c>
      <c r="G42" s="1">
        <f xml:space="preserve"> (Sheet3!W41)</f>
        <v>0</v>
      </c>
      <c r="I42" s="1">
        <f xml:space="preserve"> (Sheet4!W41)</f>
        <v>0</v>
      </c>
      <c r="K42" s="4">
        <f t="shared" si="0"/>
        <v>0</v>
      </c>
      <c r="L42" s="19"/>
      <c r="M42" s="1"/>
    </row>
    <row r="43" spans="1:13" x14ac:dyDescent="0.2">
      <c r="A43" s="1"/>
      <c r="B43" s="1"/>
      <c r="C43" s="4">
        <f xml:space="preserve"> (Week1!W42)</f>
        <v>0</v>
      </c>
      <c r="E43" s="1">
        <f xml:space="preserve"> ('Week2 '!W42)</f>
        <v>0</v>
      </c>
      <c r="G43" s="1">
        <f xml:space="preserve"> (Sheet3!W42)</f>
        <v>0</v>
      </c>
      <c r="I43" s="1">
        <f xml:space="preserve"> (Sheet4!W42)</f>
        <v>0</v>
      </c>
      <c r="K43" s="4">
        <f t="shared" si="0"/>
        <v>0</v>
      </c>
      <c r="L43" s="19"/>
      <c r="M43" s="1"/>
    </row>
    <row r="44" spans="1:13" x14ac:dyDescent="0.2">
      <c r="A44" s="1"/>
      <c r="B44" s="1"/>
      <c r="C44" s="4">
        <f xml:space="preserve"> (Week1!W43)</f>
        <v>0</v>
      </c>
      <c r="E44" s="1">
        <f xml:space="preserve"> ('Week2 '!W43)</f>
        <v>0</v>
      </c>
      <c r="G44" s="1">
        <f xml:space="preserve"> (Sheet3!W43)</f>
        <v>0</v>
      </c>
      <c r="I44" s="1">
        <f xml:space="preserve"> (Sheet4!W43)</f>
        <v>0</v>
      </c>
      <c r="K44" s="4">
        <f t="shared" si="0"/>
        <v>0</v>
      </c>
      <c r="L44" s="19"/>
      <c r="M44" s="1"/>
    </row>
    <row r="45" spans="1:13" x14ac:dyDescent="0.2">
      <c r="A45" s="1"/>
      <c r="B45" s="1"/>
      <c r="C45" s="4">
        <f xml:space="preserve"> (Week1!W44)</f>
        <v>0</v>
      </c>
      <c r="E45" s="1">
        <f xml:space="preserve"> ('Week2 '!W44)</f>
        <v>0</v>
      </c>
      <c r="G45" s="1">
        <f xml:space="preserve"> (Sheet3!W44)</f>
        <v>0</v>
      </c>
      <c r="I45" s="1">
        <f xml:space="preserve"> (Sheet4!W44)</f>
        <v>0</v>
      </c>
      <c r="K45" s="4">
        <f t="shared" si="0"/>
        <v>0</v>
      </c>
      <c r="L45" s="19"/>
      <c r="M45" s="1"/>
    </row>
    <row r="46" spans="1:13" x14ac:dyDescent="0.2">
      <c r="A46" s="1"/>
      <c r="B46" s="1"/>
      <c r="C46" s="4">
        <f xml:space="preserve"> (Week1!W45)</f>
        <v>0</v>
      </c>
      <c r="E46" s="1">
        <f xml:space="preserve"> ('Week2 '!W45)</f>
        <v>0</v>
      </c>
      <c r="G46" s="1">
        <f xml:space="preserve"> (Sheet3!W45)</f>
        <v>0</v>
      </c>
      <c r="I46" s="1">
        <f xml:space="preserve"> (Sheet4!W45)</f>
        <v>0</v>
      </c>
      <c r="K46" s="4">
        <f t="shared" si="0"/>
        <v>0</v>
      </c>
      <c r="L46" s="19"/>
      <c r="M46" s="1"/>
    </row>
    <row r="47" spans="1:13" x14ac:dyDescent="0.2">
      <c r="A47" s="1"/>
      <c r="B47" s="1"/>
      <c r="C47" s="4">
        <f xml:space="preserve"> (Week1!W46)</f>
        <v>0</v>
      </c>
      <c r="E47" s="1">
        <f xml:space="preserve"> ('Week2 '!W46)</f>
        <v>0</v>
      </c>
      <c r="G47" s="1">
        <f xml:space="preserve"> (Sheet3!W46)</f>
        <v>0</v>
      </c>
      <c r="I47" s="1">
        <f xml:space="preserve"> (Sheet4!W46)</f>
        <v>0</v>
      </c>
      <c r="K47" s="4">
        <f t="shared" si="0"/>
        <v>0</v>
      </c>
      <c r="L47" s="19"/>
      <c r="M47" s="1"/>
    </row>
    <row r="48" spans="1:13" x14ac:dyDescent="0.2">
      <c r="A48" s="1"/>
      <c r="B48" s="1"/>
      <c r="C48" s="4">
        <f xml:space="preserve"> (Week1!W47)</f>
        <v>0</v>
      </c>
      <c r="E48" s="1">
        <f xml:space="preserve"> ('Week2 '!W47)</f>
        <v>0</v>
      </c>
      <c r="G48" s="1">
        <f xml:space="preserve"> (Sheet3!W47)</f>
        <v>0</v>
      </c>
      <c r="I48" s="1">
        <f xml:space="preserve"> (Sheet4!W47)</f>
        <v>0</v>
      </c>
      <c r="K48" s="4">
        <f t="shared" si="0"/>
        <v>0</v>
      </c>
      <c r="L48" s="19"/>
      <c r="M48" s="1"/>
    </row>
    <row r="49" spans="1:13" x14ac:dyDescent="0.2">
      <c r="A49" s="1"/>
      <c r="B49" s="1"/>
      <c r="C49" s="4">
        <f xml:space="preserve"> (Week1!W48)</f>
        <v>0</v>
      </c>
      <c r="E49" s="1">
        <f xml:space="preserve"> ('Week2 '!W48)</f>
        <v>0</v>
      </c>
      <c r="G49" s="1">
        <f xml:space="preserve"> (Sheet3!W48)</f>
        <v>0</v>
      </c>
      <c r="I49" s="1">
        <f xml:space="preserve"> (Sheet4!W48)</f>
        <v>0</v>
      </c>
      <c r="K49" s="4">
        <f t="shared" si="0"/>
        <v>0</v>
      </c>
      <c r="L49" s="19"/>
      <c r="M49" s="1"/>
    </row>
    <row r="50" spans="1:13" x14ac:dyDescent="0.2">
      <c r="A50" s="1"/>
      <c r="B50" s="1"/>
      <c r="C50" s="4">
        <f xml:space="preserve"> (Week1!W49)</f>
        <v>0</v>
      </c>
      <c r="E50" s="1">
        <f xml:space="preserve"> ('Week2 '!W49)</f>
        <v>0</v>
      </c>
      <c r="G50" s="1">
        <f xml:space="preserve"> (Sheet3!W49)</f>
        <v>0</v>
      </c>
      <c r="I50" s="1">
        <f xml:space="preserve"> (Sheet4!W49)</f>
        <v>0</v>
      </c>
      <c r="K50" s="4">
        <f t="shared" si="0"/>
        <v>0</v>
      </c>
      <c r="L50" s="19"/>
      <c r="M50" s="1"/>
    </row>
    <row r="51" spans="1:13" x14ac:dyDescent="0.2">
      <c r="A51" s="1"/>
      <c r="B51" s="1"/>
      <c r="C51" s="4">
        <f xml:space="preserve"> (Week1!W50)</f>
        <v>0</v>
      </c>
      <c r="E51" s="1">
        <f xml:space="preserve"> ('Week2 '!W50)</f>
        <v>0</v>
      </c>
      <c r="G51" s="1">
        <f xml:space="preserve"> (Sheet3!W50)</f>
        <v>0</v>
      </c>
      <c r="I51" s="1">
        <f xml:space="preserve"> (Sheet4!W50)</f>
        <v>0</v>
      </c>
      <c r="K51" s="4">
        <f t="shared" si="0"/>
        <v>0</v>
      </c>
      <c r="L51" s="19"/>
      <c r="M51" s="1"/>
    </row>
  </sheetData>
  <sortState xmlns:xlrd2="http://schemas.microsoft.com/office/spreadsheetml/2017/richdata2" ref="B4:B24">
    <sortCondition ref="B4:B24"/>
  </sortState>
  <mergeCells count="5">
    <mergeCell ref="C2:D2"/>
    <mergeCell ref="E2:F2"/>
    <mergeCell ref="G2:H2"/>
    <mergeCell ref="I2:J2"/>
    <mergeCell ref="A1:B1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EC73E-2E40-894C-B509-3BB0337A5469}">
  <dimension ref="A2:N35"/>
  <sheetViews>
    <sheetView topLeftCell="A4" workbookViewId="0">
      <selection activeCell="N21" sqref="N21"/>
    </sheetView>
  </sheetViews>
  <sheetFormatPr baseColWidth="10" defaultRowHeight="16" x14ac:dyDescent="0.2"/>
  <cols>
    <col min="1" max="1" width="16.1640625" customWidth="1"/>
    <col min="11" max="11" width="12.1640625" customWidth="1"/>
  </cols>
  <sheetData>
    <row r="2" spans="1:14" x14ac:dyDescent="0.2">
      <c r="A2" t="s">
        <v>15</v>
      </c>
    </row>
    <row r="5" spans="1:14" ht="34" x14ac:dyDescent="0.2">
      <c r="F5" s="30" t="s">
        <v>54</v>
      </c>
      <c r="G5" t="s">
        <v>54</v>
      </c>
      <c r="K5" s="33" t="s">
        <v>22</v>
      </c>
      <c r="N5" t="s">
        <v>57</v>
      </c>
    </row>
    <row r="6" spans="1:14" ht="19" x14ac:dyDescent="0.2">
      <c r="K6" s="32">
        <v>0.5</v>
      </c>
      <c r="N6" t="s">
        <v>36</v>
      </c>
    </row>
    <row r="7" spans="1:14" ht="19" x14ac:dyDescent="0.2">
      <c r="K7" s="32">
        <v>0.64583333333333337</v>
      </c>
      <c r="N7" t="s">
        <v>37</v>
      </c>
    </row>
    <row r="8" spans="1:14" ht="19" x14ac:dyDescent="0.2">
      <c r="A8" s="30" t="s">
        <v>53</v>
      </c>
      <c r="C8" t="s">
        <v>55</v>
      </c>
      <c r="K8" s="32">
        <v>0.75</v>
      </c>
      <c r="N8" t="s">
        <v>38</v>
      </c>
    </row>
    <row r="9" spans="1:14" ht="19" x14ac:dyDescent="0.2">
      <c r="A9" s="4" t="s">
        <v>22</v>
      </c>
      <c r="C9">
        <v>12</v>
      </c>
      <c r="F9" t="str" cm="1">
        <f t="array" aca="1" ref="F9:F29" ca="1">INDIRECT(F5)</f>
        <v>Aintzane</v>
      </c>
      <c r="K9" s="32">
        <v>0.91666666666666663</v>
      </c>
      <c r="N9" t="s">
        <v>39</v>
      </c>
    </row>
    <row r="10" spans="1:14" ht="19" x14ac:dyDescent="0.2">
      <c r="A10" s="4" t="s">
        <v>19</v>
      </c>
      <c r="C10">
        <v>34</v>
      </c>
      <c r="F10" t="str">
        <f ca="1"/>
        <v>Aish</v>
      </c>
      <c r="K10" s="32">
        <v>0.5</v>
      </c>
      <c r="N10" t="s">
        <v>40</v>
      </c>
    </row>
    <row r="11" spans="1:14" ht="19" x14ac:dyDescent="0.2">
      <c r="A11" s="4" t="s">
        <v>17</v>
      </c>
      <c r="C11">
        <v>435</v>
      </c>
      <c r="F11" t="str">
        <f ca="1"/>
        <v>Allan</v>
      </c>
      <c r="K11" s="32">
        <v>0.64583333333333337</v>
      </c>
      <c r="N11" t="s">
        <v>42</v>
      </c>
    </row>
    <row r="12" spans="1:14" ht="19" x14ac:dyDescent="0.2">
      <c r="A12" s="4" t="s">
        <v>12</v>
      </c>
      <c r="C12">
        <v>34</v>
      </c>
      <c r="F12" t="str">
        <f ca="1"/>
        <v>Aroa</v>
      </c>
      <c r="K12" s="32">
        <v>0.75</v>
      </c>
      <c r="N12" t="s">
        <v>43</v>
      </c>
    </row>
    <row r="13" spans="1:14" ht="19" x14ac:dyDescent="0.2">
      <c r="A13" s="4" t="s">
        <v>18</v>
      </c>
      <c r="C13">
        <v>54</v>
      </c>
      <c r="F13" t="str">
        <f ca="1"/>
        <v>Ashu</v>
      </c>
      <c r="K13" s="32">
        <v>0.91666666666666663</v>
      </c>
      <c r="N13" t="s">
        <v>44</v>
      </c>
    </row>
    <row r="14" spans="1:14" ht="19" x14ac:dyDescent="0.2">
      <c r="A14" s="4" t="s">
        <v>25</v>
      </c>
      <c r="C14">
        <v>45</v>
      </c>
      <c r="F14" t="str">
        <f ca="1"/>
        <v>Carolina</v>
      </c>
      <c r="K14" s="32">
        <v>0.5</v>
      </c>
      <c r="N14" t="s">
        <v>45</v>
      </c>
    </row>
    <row r="15" spans="1:14" ht="19" x14ac:dyDescent="0.2">
      <c r="A15" s="4" t="s">
        <v>30</v>
      </c>
      <c r="C15">
        <v>34</v>
      </c>
      <c r="F15" t="str">
        <f ca="1"/>
        <v>Charan</v>
      </c>
      <c r="K15" s="32">
        <v>0.64583333333333337</v>
      </c>
      <c r="N15" t="s">
        <v>46</v>
      </c>
    </row>
    <row r="16" spans="1:14" ht="19" x14ac:dyDescent="0.2">
      <c r="A16" s="4" t="s">
        <v>14</v>
      </c>
      <c r="C16">
        <v>45</v>
      </c>
      <c r="F16" t="str">
        <f ca="1"/>
        <v>Connie</v>
      </c>
      <c r="K16" s="32">
        <v>0.75</v>
      </c>
      <c r="N16" t="s">
        <v>47</v>
      </c>
    </row>
    <row r="17" spans="1:14" ht="19" x14ac:dyDescent="0.2">
      <c r="A17" s="4" t="s">
        <v>16</v>
      </c>
      <c r="F17" t="str">
        <f ca="1"/>
        <v>Ellie</v>
      </c>
      <c r="K17" s="32">
        <v>0.91666666666666663</v>
      </c>
      <c r="N17" t="s">
        <v>48</v>
      </c>
    </row>
    <row r="18" spans="1:14" ht="19" x14ac:dyDescent="0.2">
      <c r="A18" s="4" t="s">
        <v>26</v>
      </c>
      <c r="F18" t="str">
        <f ca="1"/>
        <v>Franchesco</v>
      </c>
      <c r="K18" s="32">
        <v>0.5</v>
      </c>
    </row>
    <row r="19" spans="1:14" ht="19" x14ac:dyDescent="0.2">
      <c r="A19" s="4" t="s">
        <v>11</v>
      </c>
      <c r="F19" t="str">
        <f ca="1"/>
        <v>Giannis</v>
      </c>
      <c r="K19" s="32">
        <v>0.64583333333333337</v>
      </c>
    </row>
    <row r="20" spans="1:14" ht="19" x14ac:dyDescent="0.2">
      <c r="A20" s="4" t="s">
        <v>20</v>
      </c>
      <c r="F20" t="str">
        <f ca="1"/>
        <v>Leonardo</v>
      </c>
      <c r="K20" s="32">
        <v>0.75</v>
      </c>
    </row>
    <row r="21" spans="1:14" ht="19" x14ac:dyDescent="0.2">
      <c r="A21" s="4" t="s">
        <v>21</v>
      </c>
      <c r="F21" t="str">
        <f ca="1"/>
        <v>Letitia</v>
      </c>
      <c r="K21" s="32">
        <v>0.91666666666666663</v>
      </c>
      <c r="N21" t="s">
        <v>57</v>
      </c>
    </row>
    <row r="22" spans="1:14" ht="19" x14ac:dyDescent="0.2">
      <c r="A22" s="4" t="s">
        <v>13</v>
      </c>
      <c r="F22" t="str">
        <f ca="1"/>
        <v>Maria</v>
      </c>
      <c r="K22" s="32">
        <v>0.5</v>
      </c>
    </row>
    <row r="23" spans="1:14" ht="19" x14ac:dyDescent="0.2">
      <c r="A23" s="4" t="s">
        <v>29</v>
      </c>
      <c r="F23" t="str">
        <f ca="1"/>
        <v>Megan</v>
      </c>
      <c r="K23" s="32">
        <v>0.64583333333333337</v>
      </c>
    </row>
    <row r="24" spans="1:14" ht="19" x14ac:dyDescent="0.2">
      <c r="A24" s="4" t="s">
        <v>31</v>
      </c>
      <c r="F24" t="str">
        <f ca="1"/>
        <v>Naglis</v>
      </c>
      <c r="K24" s="32">
        <v>0.75</v>
      </c>
      <c r="N24" t="str" cm="1">
        <f t="array" aca="1" ref="N24:N35" ca="1">INDIRECT(N21)</f>
        <v>January</v>
      </c>
    </row>
    <row r="25" spans="1:14" ht="19" x14ac:dyDescent="0.2">
      <c r="A25" s="4" t="s">
        <v>15</v>
      </c>
      <c r="F25" t="str">
        <f ca="1"/>
        <v>Naomi</v>
      </c>
      <c r="K25" s="34">
        <v>0.91666666666666663</v>
      </c>
      <c r="N25" t="str">
        <f ca="1"/>
        <v>February</v>
      </c>
    </row>
    <row r="26" spans="1:14" ht="19" x14ac:dyDescent="0.2">
      <c r="A26" s="4" t="s">
        <v>28</v>
      </c>
      <c r="F26" t="str">
        <f ca="1"/>
        <v>Oyin</v>
      </c>
      <c r="N26" t="str">
        <f ca="1"/>
        <v>March</v>
      </c>
    </row>
    <row r="27" spans="1:14" ht="19" x14ac:dyDescent="0.2">
      <c r="A27" s="4" t="s">
        <v>24</v>
      </c>
      <c r="F27" t="str">
        <f ca="1"/>
        <v>Printo</v>
      </c>
      <c r="N27" t="str">
        <f ca="1"/>
        <v>April</v>
      </c>
    </row>
    <row r="28" spans="1:14" ht="19" x14ac:dyDescent="0.2">
      <c r="A28" s="4" t="s">
        <v>23</v>
      </c>
      <c r="F28" t="str">
        <f ca="1"/>
        <v>Sanjana</v>
      </c>
      <c r="N28" t="str">
        <f ca="1"/>
        <v>May</v>
      </c>
    </row>
    <row r="29" spans="1:14" ht="19" x14ac:dyDescent="0.2">
      <c r="A29" s="31" t="s">
        <v>27</v>
      </c>
      <c r="F29" t="str">
        <f ca="1"/>
        <v>Virgina</v>
      </c>
      <c r="N29" t="str">
        <f ca="1"/>
        <v>June</v>
      </c>
    </row>
    <row r="30" spans="1:14" x14ac:dyDescent="0.2">
      <c r="N30" t="str">
        <f ca="1"/>
        <v>July</v>
      </c>
    </row>
    <row r="31" spans="1:14" x14ac:dyDescent="0.2">
      <c r="N31" t="str">
        <f ca="1"/>
        <v>August</v>
      </c>
    </row>
    <row r="32" spans="1:14" x14ac:dyDescent="0.2">
      <c r="N32" t="str">
        <f ca="1"/>
        <v>September</v>
      </c>
    </row>
    <row r="33" spans="14:14" x14ac:dyDescent="0.2">
      <c r="N33" t="str">
        <f ca="1"/>
        <v>October</v>
      </c>
    </row>
    <row r="34" spans="14:14" x14ac:dyDescent="0.2">
      <c r="N34" t="str">
        <f ca="1"/>
        <v>November</v>
      </c>
    </row>
    <row r="35" spans="14:14" x14ac:dyDescent="0.2">
      <c r="N35" t="str">
        <f ca="1"/>
        <v>December</v>
      </c>
    </row>
  </sheetData>
  <sortState xmlns:xlrd2="http://schemas.microsoft.com/office/spreadsheetml/2017/richdata2" ref="A9:A29">
    <sortCondition ref="A9:A29"/>
  </sortState>
  <phoneticPr fontId="6" type="noConversion"/>
  <dataValidations disablePrompts="1" count="1">
    <dataValidation type="list" allowBlank="1" showInputMessage="1" showErrorMessage="1" sqref="A7" xr:uid="{FBF3CC63-B56C-AD44-88D9-964D627D1213}">
      <formula1>$A$9:$A$29</formula1>
    </dataValidation>
  </dataValidations>
  <pageMargins left="0.7" right="0.7" top="0.75" bottom="0.75" header="0.3" footer="0.3"/>
  <tableParts count="4">
    <tablePart r:id="rId1"/>
    <tablePart r:id="rId2"/>
    <tablePart r:id="rId3"/>
    <tablePart r:id="rId4"/>
  </tablePart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50A35437-B8C1-994D-9514-8662EEF6381F}">
          <x14:formula1>
            <xm:f>Week1!$B$3:$B$23</xm:f>
          </x14:formula1>
          <xm:sqref>A2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BD628-509A-654C-895E-A0D3A6991E45}">
  <dimension ref="A1:Z50"/>
  <sheetViews>
    <sheetView zoomScale="75" workbookViewId="0">
      <selection activeCell="K5" sqref="K5"/>
    </sheetView>
  </sheetViews>
  <sheetFormatPr baseColWidth="10" defaultRowHeight="16" x14ac:dyDescent="0.2"/>
  <cols>
    <col min="3" max="3" width="12" bestFit="1" customWidth="1"/>
    <col min="5" max="5" width="12" bestFit="1" customWidth="1"/>
    <col min="7" max="7" width="12" bestFit="1" customWidth="1"/>
    <col min="9" max="9" width="12" bestFit="1" customWidth="1"/>
    <col min="11" max="11" width="12" bestFit="1" customWidth="1"/>
    <col min="13" max="13" width="12" bestFit="1" customWidth="1"/>
    <col min="15" max="15" width="12" bestFit="1" customWidth="1"/>
    <col min="17" max="17" width="12" bestFit="1" customWidth="1"/>
  </cols>
  <sheetData>
    <row r="1" spans="1:26" ht="50" x14ac:dyDescent="0.2">
      <c r="A1" s="7" t="s">
        <v>10</v>
      </c>
      <c r="B1" s="7" t="s">
        <v>7</v>
      </c>
      <c r="C1" s="21" t="s">
        <v>36</v>
      </c>
      <c r="D1" s="23"/>
      <c r="E1" s="21" t="s">
        <v>37</v>
      </c>
      <c r="F1" s="23"/>
      <c r="G1" s="21" t="s">
        <v>38</v>
      </c>
      <c r="H1" s="23"/>
      <c r="I1" s="21" t="s">
        <v>39</v>
      </c>
      <c r="J1" s="23"/>
      <c r="K1" s="21" t="s">
        <v>40</v>
      </c>
      <c r="L1" s="23"/>
      <c r="M1" s="21" t="s">
        <v>42</v>
      </c>
      <c r="N1" s="23"/>
      <c r="O1" s="21" t="s">
        <v>43</v>
      </c>
      <c r="P1" s="23"/>
      <c r="Q1" s="21" t="s">
        <v>44</v>
      </c>
      <c r="R1" s="23"/>
      <c r="S1" s="21" t="s">
        <v>45</v>
      </c>
      <c r="T1" s="23"/>
      <c r="U1" s="21" t="s">
        <v>46</v>
      </c>
      <c r="V1" s="23"/>
      <c r="W1" s="21" t="s">
        <v>47</v>
      </c>
      <c r="X1" s="23"/>
      <c r="Y1" s="21" t="s">
        <v>48</v>
      </c>
      <c r="Z1" s="23"/>
    </row>
    <row r="2" spans="1:26" ht="19" x14ac:dyDescent="0.2">
      <c r="A2" s="9"/>
      <c r="B2" s="9"/>
      <c r="C2" s="24" t="s">
        <v>9</v>
      </c>
      <c r="D2" s="27" t="s">
        <v>41</v>
      </c>
      <c r="E2" s="24" t="s">
        <v>9</v>
      </c>
      <c r="F2" s="27" t="s">
        <v>41</v>
      </c>
      <c r="G2" s="24" t="s">
        <v>9</v>
      </c>
      <c r="H2" s="27" t="s">
        <v>41</v>
      </c>
      <c r="I2" s="24" t="s">
        <v>9</v>
      </c>
      <c r="J2" s="27" t="s">
        <v>41</v>
      </c>
      <c r="K2" s="24" t="s">
        <v>9</v>
      </c>
      <c r="L2" s="27" t="s">
        <v>41</v>
      </c>
      <c r="M2" s="24" t="s">
        <v>9</v>
      </c>
      <c r="N2" s="27" t="s">
        <v>41</v>
      </c>
      <c r="O2" s="24" t="s">
        <v>9</v>
      </c>
      <c r="P2" s="27" t="s">
        <v>41</v>
      </c>
      <c r="Q2" s="24" t="s">
        <v>9</v>
      </c>
      <c r="R2" s="27" t="s">
        <v>41</v>
      </c>
      <c r="S2" s="24" t="s">
        <v>9</v>
      </c>
      <c r="T2" s="27" t="s">
        <v>41</v>
      </c>
      <c r="U2" s="24" t="s">
        <v>9</v>
      </c>
      <c r="V2" s="27" t="s">
        <v>41</v>
      </c>
      <c r="W2" s="24" t="s">
        <v>9</v>
      </c>
      <c r="X2" s="27" t="s">
        <v>41</v>
      </c>
      <c r="Y2" s="24" t="s">
        <v>9</v>
      </c>
      <c r="Z2" s="27" t="s">
        <v>41</v>
      </c>
    </row>
    <row r="3" spans="1:26" ht="19" x14ac:dyDescent="0.2">
      <c r="A3" s="4">
        <v>1</v>
      </c>
      <c r="B3" s="4" t="s">
        <v>22</v>
      </c>
      <c r="C3" s="28">
        <f>SUM(Week1!W3)+SUM('Week2 '!W3)+SUM(Sheet3!W3)+SUM(Sheet4!W3)</f>
        <v>149</v>
      </c>
      <c r="D3" s="28"/>
      <c r="E3" s="28"/>
      <c r="F3" s="28"/>
      <c r="G3" s="28">
        <f>SUM(Week1!Z3)+SUM('Week2 '!AA3)+SUM(Sheet3!AA3)+SUM(Sheet4!AA3)</f>
        <v>0</v>
      </c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ht="19" x14ac:dyDescent="0.2">
      <c r="A4" s="4">
        <v>2</v>
      </c>
      <c r="B4" s="4" t="s">
        <v>19</v>
      </c>
      <c r="C4" s="28">
        <f>SUM(Week1!W4)+SUM('Week2 '!W4)+SUM(Sheet3!W4)+SUM(Sheet4!W4)</f>
        <v>19.5</v>
      </c>
      <c r="D4" s="13"/>
      <c r="E4" s="28"/>
      <c r="F4" s="13"/>
      <c r="G4" s="28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4"/>
      <c r="T4" s="18"/>
      <c r="U4" s="4"/>
      <c r="V4" s="18"/>
      <c r="W4" s="4"/>
      <c r="X4" s="18"/>
      <c r="Y4" s="4"/>
      <c r="Z4" s="18"/>
    </row>
    <row r="5" spans="1:26" ht="19" x14ac:dyDescent="0.2">
      <c r="A5" s="4">
        <v>3</v>
      </c>
      <c r="B5" s="4" t="s">
        <v>17</v>
      </c>
      <c r="C5" s="28"/>
      <c r="D5" s="13"/>
      <c r="E5" s="2"/>
      <c r="F5" s="13"/>
      <c r="G5" s="2"/>
      <c r="H5" s="13"/>
      <c r="I5" s="13">
        <v>0.5</v>
      </c>
      <c r="J5" s="13">
        <v>0.79166666666666663</v>
      </c>
      <c r="K5" s="13"/>
      <c r="L5" s="13"/>
      <c r="M5" s="13"/>
      <c r="N5" s="13"/>
      <c r="O5" s="13"/>
      <c r="P5" s="13"/>
      <c r="Q5" s="13"/>
      <c r="R5" s="13"/>
      <c r="S5" s="4"/>
      <c r="T5" s="18"/>
      <c r="U5" s="4"/>
      <c r="V5" s="18"/>
      <c r="W5" s="4"/>
      <c r="X5" s="18"/>
      <c r="Y5" s="4"/>
      <c r="Z5" s="18"/>
    </row>
    <row r="6" spans="1:26" ht="19" x14ac:dyDescent="0.2">
      <c r="A6" s="4">
        <v>4</v>
      </c>
      <c r="B6" s="4" t="s">
        <v>12</v>
      </c>
      <c r="C6" s="28">
        <f>SUM(Week1!W6)+SUM('Week2 '!W5)+SUM(Sheet3!W6)+SUM(Sheet4!W6)</f>
        <v>3.5000000000000009</v>
      </c>
      <c r="D6" s="13"/>
      <c r="E6" s="2"/>
      <c r="F6" s="13"/>
      <c r="G6" s="2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4"/>
      <c r="T6" s="18"/>
      <c r="U6" s="4"/>
      <c r="V6" s="18"/>
      <c r="W6" s="4"/>
      <c r="X6" s="18"/>
      <c r="Y6" s="4"/>
      <c r="Z6" s="18"/>
    </row>
    <row r="7" spans="1:26" ht="19" x14ac:dyDescent="0.2">
      <c r="A7" s="4">
        <v>5</v>
      </c>
      <c r="B7" s="4" t="s">
        <v>18</v>
      </c>
      <c r="C7" s="28">
        <f>SUM(Week1!W7)+SUM('Week2 '!W6)+SUM(Sheet3!W7)+SUM(Sheet4!W7)</f>
        <v>3.5000000000000009</v>
      </c>
      <c r="D7" s="13"/>
      <c r="E7" s="3"/>
      <c r="F7" s="13"/>
      <c r="G7" s="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4"/>
      <c r="T7" s="18"/>
      <c r="U7" s="4"/>
      <c r="V7" s="18"/>
      <c r="W7" s="4"/>
      <c r="X7" s="18"/>
      <c r="Y7" s="4"/>
      <c r="Z7" s="18"/>
    </row>
    <row r="8" spans="1:26" ht="19" x14ac:dyDescent="0.2">
      <c r="A8" s="4">
        <v>6</v>
      </c>
      <c r="B8" s="4" t="s">
        <v>25</v>
      </c>
      <c r="C8" s="28">
        <f>SUM(Week1!W8)+SUM('Week2 '!W7)+SUM(Sheet3!W8)+SUM(Sheet4!W8)</f>
        <v>3.5000000000000009</v>
      </c>
      <c r="D8" s="13"/>
      <c r="E8" s="2"/>
      <c r="F8" s="13"/>
      <c r="G8" s="2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4"/>
      <c r="T8" s="18"/>
      <c r="U8" s="4"/>
      <c r="V8" s="18"/>
      <c r="W8" s="4"/>
      <c r="X8" s="18"/>
      <c r="Y8" s="4"/>
      <c r="Z8" s="18"/>
    </row>
    <row r="9" spans="1:26" ht="19" x14ac:dyDescent="0.2">
      <c r="A9" s="4">
        <v>7</v>
      </c>
      <c r="B9" s="4" t="s">
        <v>30</v>
      </c>
      <c r="C9" s="28">
        <f>SUM(Week1!W9)+SUM('Week2 '!W8)+SUM(Sheet3!W9)+SUM(Sheet4!W9)</f>
        <v>3.5000000000000009</v>
      </c>
      <c r="D9" s="13"/>
      <c r="E9" s="2"/>
      <c r="F9" s="13"/>
      <c r="G9" s="2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4"/>
      <c r="T9" s="18"/>
      <c r="U9" s="4"/>
      <c r="V9" s="18"/>
      <c r="W9" s="4"/>
      <c r="X9" s="18"/>
      <c r="Y9" s="4"/>
      <c r="Z9" s="18"/>
    </row>
    <row r="10" spans="1:26" ht="19" x14ac:dyDescent="0.2">
      <c r="A10" s="4">
        <v>8</v>
      </c>
      <c r="B10" s="4" t="s">
        <v>14</v>
      </c>
      <c r="C10" s="28">
        <f>SUM(Week1!W10)+SUM('Week2 '!W9)+SUM(Sheet3!W10)+SUM(Sheet4!W10)</f>
        <v>3.5000000000000009</v>
      </c>
      <c r="D10" s="13"/>
      <c r="E10" s="2"/>
      <c r="F10" s="13"/>
      <c r="G10" s="2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4"/>
      <c r="T10" s="18"/>
      <c r="U10" s="4"/>
      <c r="V10" s="18"/>
      <c r="W10" s="4"/>
      <c r="X10" s="18"/>
      <c r="Y10" s="4"/>
      <c r="Z10" s="18"/>
    </row>
    <row r="11" spans="1:26" ht="19" x14ac:dyDescent="0.2">
      <c r="A11" s="4">
        <v>9</v>
      </c>
      <c r="B11" s="4" t="s">
        <v>16</v>
      </c>
      <c r="C11" s="28">
        <f>SUM(Week1!W11)+SUM('Week2 '!W10)+SUM(Sheet3!W11)+SUM(Sheet4!W11)</f>
        <v>3.5000000000000009</v>
      </c>
      <c r="D11" s="13"/>
      <c r="E11" s="2"/>
      <c r="F11" s="13"/>
      <c r="G11" s="2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4"/>
      <c r="T11" s="18"/>
      <c r="U11" s="4"/>
      <c r="V11" s="18"/>
      <c r="W11" s="4"/>
      <c r="X11" s="18"/>
      <c r="Y11" s="4"/>
      <c r="Z11" s="18"/>
    </row>
    <row r="12" spans="1:26" ht="19" x14ac:dyDescent="0.2">
      <c r="A12" s="4">
        <v>10</v>
      </c>
      <c r="B12" s="4" t="s">
        <v>26</v>
      </c>
      <c r="C12" s="28">
        <f>SUM(Week1!W12)+SUM('Week2 '!W11)+SUM(Sheet3!W12)+SUM(Sheet4!W12)</f>
        <v>3.5000000000000009</v>
      </c>
      <c r="D12" s="13"/>
      <c r="E12" s="2"/>
      <c r="F12" s="13"/>
      <c r="G12" s="2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4"/>
      <c r="T12" s="18"/>
      <c r="U12" s="4"/>
      <c r="V12" s="18"/>
      <c r="W12" s="4"/>
      <c r="X12" s="18"/>
      <c r="Y12" s="4"/>
      <c r="Z12" s="18"/>
    </row>
    <row r="13" spans="1:26" ht="19" x14ac:dyDescent="0.2">
      <c r="A13" s="4">
        <v>11</v>
      </c>
      <c r="B13" s="4" t="s">
        <v>11</v>
      </c>
      <c r="C13" s="28">
        <f>SUM(Week1!W13)+SUM('Week2 '!W12)+SUM(Sheet3!W13)+SUM(Sheet4!W13)</f>
        <v>3.5000000000000009</v>
      </c>
      <c r="D13" s="13"/>
      <c r="E13" s="2"/>
      <c r="F13" s="13"/>
      <c r="G13" s="2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4"/>
      <c r="T13" s="18"/>
      <c r="U13" s="4"/>
      <c r="V13" s="18"/>
      <c r="W13" s="4"/>
      <c r="X13" s="18"/>
      <c r="Y13" s="4"/>
      <c r="Z13" s="18"/>
    </row>
    <row r="14" spans="1:26" ht="19" x14ac:dyDescent="0.2">
      <c r="A14" s="4">
        <v>12</v>
      </c>
      <c r="B14" s="4" t="s">
        <v>20</v>
      </c>
      <c r="C14" s="28">
        <f>SUM(Week1!W14)+SUM('Week2 '!W13)+SUM(Sheet3!W14)+SUM(Sheet4!W14)</f>
        <v>3.5000000000000009</v>
      </c>
      <c r="D14" s="13"/>
      <c r="E14" s="2"/>
      <c r="F14" s="13"/>
      <c r="G14" s="2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4"/>
      <c r="T14" s="18"/>
      <c r="U14" s="4"/>
      <c r="V14" s="18"/>
      <c r="W14" s="4"/>
      <c r="X14" s="18"/>
      <c r="Y14" s="4"/>
      <c r="Z14" s="18"/>
    </row>
    <row r="15" spans="1:26" ht="19" x14ac:dyDescent="0.2">
      <c r="A15" s="4">
        <v>13</v>
      </c>
      <c r="B15" s="4" t="s">
        <v>21</v>
      </c>
      <c r="C15" s="28">
        <f>SUM(Week1!W15)+SUM('Week2 '!W14)+SUM(Sheet3!W15)+SUM(Sheet4!W15)</f>
        <v>3.5000000000000009</v>
      </c>
      <c r="D15" s="13"/>
      <c r="E15" s="2"/>
      <c r="F15" s="13"/>
      <c r="G15" s="2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4"/>
      <c r="T15" s="18"/>
      <c r="U15" s="4"/>
      <c r="V15" s="18"/>
      <c r="W15" s="4"/>
      <c r="X15" s="18"/>
      <c r="Y15" s="4"/>
      <c r="Z15" s="18"/>
    </row>
    <row r="16" spans="1:26" ht="19" x14ac:dyDescent="0.2">
      <c r="A16" s="4">
        <v>14</v>
      </c>
      <c r="B16" s="4" t="s">
        <v>13</v>
      </c>
      <c r="C16" s="28">
        <f>SUM(Week1!W16)+SUM('Week2 '!W15)+SUM(Sheet3!W16)+SUM(Sheet4!W16)</f>
        <v>3.5000000000000009</v>
      </c>
      <c r="D16" s="13"/>
      <c r="E16" s="2"/>
      <c r="F16" s="13"/>
      <c r="G16" s="2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4"/>
      <c r="T16" s="18"/>
      <c r="U16" s="4"/>
      <c r="V16" s="18"/>
      <c r="W16" s="4"/>
      <c r="X16" s="18"/>
      <c r="Y16" s="4"/>
      <c r="Z16" s="18"/>
    </row>
    <row r="17" spans="1:26" ht="19" x14ac:dyDescent="0.2">
      <c r="A17" s="4">
        <v>15</v>
      </c>
      <c r="B17" s="4" t="s">
        <v>29</v>
      </c>
      <c r="C17" s="28">
        <f>SUM(Week1!W17)+SUM('Week2 '!W16)+SUM(Sheet3!W17)+SUM(Sheet4!W17)</f>
        <v>3.5000000000000009</v>
      </c>
      <c r="D17" s="13"/>
      <c r="E17" s="2"/>
      <c r="F17" s="13"/>
      <c r="G17" s="2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4"/>
      <c r="T17" s="18"/>
      <c r="U17" s="4"/>
      <c r="V17" s="18"/>
      <c r="W17" s="4"/>
      <c r="X17" s="18"/>
      <c r="Y17" s="4"/>
      <c r="Z17" s="18"/>
    </row>
    <row r="18" spans="1:26" ht="19" x14ac:dyDescent="0.2">
      <c r="A18" s="4">
        <v>16</v>
      </c>
      <c r="B18" s="4" t="s">
        <v>31</v>
      </c>
      <c r="C18" s="28">
        <f>SUM(Week1!W18)+SUM('Week2 '!W17)+SUM(Sheet3!W18)+SUM(Sheet4!W18)</f>
        <v>3.5000000000000009</v>
      </c>
      <c r="D18" s="13"/>
      <c r="E18" s="2"/>
      <c r="F18" s="13"/>
      <c r="G18" s="2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4"/>
      <c r="T18" s="18"/>
      <c r="U18" s="4"/>
      <c r="V18" s="18"/>
      <c r="W18" s="4"/>
      <c r="X18" s="18"/>
      <c r="Y18" s="4"/>
      <c r="Z18" s="18"/>
    </row>
    <row r="19" spans="1:26" ht="19" x14ac:dyDescent="0.2">
      <c r="A19" s="4">
        <v>17</v>
      </c>
      <c r="B19" s="4" t="s">
        <v>15</v>
      </c>
      <c r="C19" s="28">
        <f>SUM(Week1!W19)+SUM('Week2 '!W18)+SUM(Sheet3!W19)+SUM(Sheet4!W19)</f>
        <v>3.5000000000000009</v>
      </c>
      <c r="D19" s="13"/>
      <c r="E19" s="1"/>
      <c r="F19" s="13"/>
      <c r="G19" s="1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4"/>
      <c r="T19" s="18"/>
      <c r="U19" s="4"/>
      <c r="V19" s="18"/>
      <c r="W19" s="4"/>
      <c r="X19" s="18"/>
      <c r="Y19" s="4"/>
      <c r="Z19" s="18"/>
    </row>
    <row r="20" spans="1:26" ht="19" x14ac:dyDescent="0.2">
      <c r="A20" s="4">
        <v>18</v>
      </c>
      <c r="B20" s="4" t="s">
        <v>28</v>
      </c>
      <c r="C20" s="28">
        <f>SUM(Week1!W20)+SUM('Week2 '!W19)+SUM(Sheet3!W20)+SUM(Sheet4!W20)</f>
        <v>3.5000000000000009</v>
      </c>
      <c r="D20" s="13"/>
      <c r="E20" s="1"/>
      <c r="F20" s="13"/>
      <c r="G20" s="1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4"/>
      <c r="T20" s="19"/>
      <c r="U20" s="4"/>
      <c r="V20" s="19"/>
      <c r="W20" s="4"/>
      <c r="X20" s="19"/>
      <c r="Y20" s="4"/>
      <c r="Z20" s="19"/>
    </row>
    <row r="21" spans="1:26" ht="19" x14ac:dyDescent="0.2">
      <c r="A21" s="4">
        <v>19</v>
      </c>
      <c r="B21" s="4" t="s">
        <v>24</v>
      </c>
      <c r="C21" s="28">
        <f>SUM(Week1!W21)+SUM('Week2 '!W20)+SUM(Sheet3!W21)+SUM(Sheet4!W21)</f>
        <v>3.5000000000000009</v>
      </c>
      <c r="D21" s="13"/>
      <c r="E21" s="1"/>
      <c r="F21" s="13"/>
      <c r="G21" s="1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4"/>
      <c r="T21" s="19"/>
      <c r="U21" s="4"/>
      <c r="V21" s="19"/>
      <c r="W21" s="4"/>
      <c r="X21" s="19"/>
      <c r="Y21" s="4"/>
      <c r="Z21" s="19"/>
    </row>
    <row r="22" spans="1:26" ht="19" x14ac:dyDescent="0.2">
      <c r="A22" s="4">
        <v>20</v>
      </c>
      <c r="B22" s="4" t="s">
        <v>23</v>
      </c>
      <c r="C22" s="28">
        <f>SUM(Week1!W22)+SUM('Week2 '!W21)+SUM(Sheet3!W22)+SUM(Sheet4!W22)</f>
        <v>3.5000000000000009</v>
      </c>
      <c r="D22" s="13"/>
      <c r="E22" s="1"/>
      <c r="F22" s="13"/>
      <c r="G22" s="1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4"/>
      <c r="T22" s="19"/>
      <c r="U22" s="4"/>
      <c r="V22" s="19"/>
      <c r="W22" s="4"/>
      <c r="X22" s="19"/>
      <c r="Y22" s="4"/>
      <c r="Z22" s="19"/>
    </row>
    <row r="23" spans="1:26" ht="19" x14ac:dyDescent="0.2">
      <c r="A23" s="4">
        <v>21</v>
      </c>
      <c r="B23" s="4" t="s">
        <v>27</v>
      </c>
      <c r="C23" s="28">
        <f>SUM(Week1!W23)+SUM('Week2 '!W22)+SUM(Sheet3!W23)+SUM(Sheet4!W23)</f>
        <v>3.5000000000000009</v>
      </c>
      <c r="D23" s="13"/>
      <c r="E23" s="1"/>
      <c r="F23" s="13"/>
      <c r="G23" s="1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4"/>
      <c r="T23" s="19"/>
      <c r="U23" s="4"/>
      <c r="V23" s="19"/>
      <c r="W23" s="4"/>
      <c r="X23" s="19"/>
      <c r="Y23" s="4"/>
      <c r="Z23" s="19"/>
    </row>
    <row r="24" spans="1:26" ht="19" x14ac:dyDescent="0.2">
      <c r="A24" s="4">
        <v>22</v>
      </c>
      <c r="B24" s="1"/>
      <c r="C24" s="28">
        <f>SUM(Week1!W24)+SUM('Week2 '!W23)+SUM(Sheet3!W24)+SUM(Sheet4!W24)</f>
        <v>3.5000000000000009</v>
      </c>
      <c r="D24" s="13"/>
      <c r="E24" s="1"/>
      <c r="F24" s="13"/>
      <c r="G24" s="1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4"/>
      <c r="T24" s="19"/>
      <c r="U24" s="4"/>
      <c r="V24" s="19"/>
      <c r="W24" s="4"/>
      <c r="X24" s="19"/>
      <c r="Y24" s="4"/>
      <c r="Z24" s="19"/>
    </row>
    <row r="25" spans="1:26" ht="19" x14ac:dyDescent="0.2">
      <c r="A25" s="4">
        <v>23</v>
      </c>
      <c r="B25" s="1"/>
      <c r="C25" s="28">
        <f>SUM(Week1!W25)+SUM('Week2 '!W24)+SUM(Sheet3!W25)+SUM(Sheet4!W25)</f>
        <v>0</v>
      </c>
      <c r="D25" s="13"/>
      <c r="E25" s="1"/>
      <c r="F25" s="13"/>
      <c r="G25" s="1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4"/>
      <c r="T25" s="19"/>
      <c r="U25" s="4"/>
      <c r="V25" s="19"/>
      <c r="W25" s="4"/>
      <c r="X25" s="19"/>
      <c r="Y25" s="4"/>
      <c r="Z25" s="19"/>
    </row>
    <row r="26" spans="1:26" ht="19" x14ac:dyDescent="0.2">
      <c r="A26" s="4">
        <v>24</v>
      </c>
      <c r="B26" s="1"/>
      <c r="C26" s="28">
        <f>SUM(Week1!W26)+SUM('Week2 '!W25)+SUM(Sheet3!W26)+SUM(Sheet4!W26)</f>
        <v>0</v>
      </c>
      <c r="D26" s="13"/>
      <c r="E26" s="1"/>
      <c r="F26" s="13"/>
      <c r="G26" s="1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4"/>
      <c r="T26" s="19"/>
      <c r="U26" s="4"/>
      <c r="V26" s="19"/>
      <c r="W26" s="4"/>
      <c r="X26" s="19"/>
      <c r="Y26" s="4"/>
      <c r="Z26" s="19"/>
    </row>
    <row r="27" spans="1:26" ht="19" x14ac:dyDescent="0.2">
      <c r="A27" s="4">
        <v>25</v>
      </c>
      <c r="B27" s="1"/>
      <c r="C27" s="28">
        <f>SUM(Week1!W27)+SUM('Week2 '!W26)+SUM(Sheet3!W27)+SUM(Sheet4!W27)</f>
        <v>0</v>
      </c>
      <c r="D27" s="13"/>
      <c r="E27" s="1"/>
      <c r="F27" s="13"/>
      <c r="G27" s="1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4"/>
      <c r="T27" s="19"/>
      <c r="U27" s="4"/>
      <c r="V27" s="19"/>
      <c r="W27" s="4"/>
      <c r="X27" s="19"/>
      <c r="Y27" s="4"/>
      <c r="Z27" s="19"/>
    </row>
    <row r="28" spans="1:26" ht="19" x14ac:dyDescent="0.2">
      <c r="A28" s="4">
        <v>26</v>
      </c>
      <c r="B28" s="1"/>
      <c r="C28" s="28">
        <f>SUM(Week1!W28)+SUM('Week2 '!W27)+SUM(Sheet3!W28)+SUM(Sheet4!W28)</f>
        <v>0</v>
      </c>
      <c r="D28" s="13"/>
      <c r="E28" s="1"/>
      <c r="F28" s="13"/>
      <c r="G28" s="1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4"/>
      <c r="T28" s="19"/>
      <c r="U28" s="4"/>
      <c r="V28" s="19"/>
      <c r="W28" s="4"/>
      <c r="X28" s="19"/>
      <c r="Y28" s="4"/>
      <c r="Z28" s="19"/>
    </row>
    <row r="29" spans="1:26" ht="19" x14ac:dyDescent="0.2">
      <c r="A29" s="1"/>
      <c r="B29" s="1"/>
      <c r="C29" s="1"/>
      <c r="D29" s="13"/>
      <c r="E29" s="1"/>
      <c r="F29" s="13"/>
      <c r="G29" s="1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4"/>
      <c r="T29" s="19"/>
      <c r="U29" s="4"/>
      <c r="V29" s="19"/>
      <c r="W29" s="4"/>
      <c r="X29" s="19"/>
      <c r="Y29" s="4"/>
      <c r="Z29" s="19"/>
    </row>
    <row r="30" spans="1:26" ht="19" x14ac:dyDescent="0.2">
      <c r="A30" s="1"/>
      <c r="B30" s="1"/>
      <c r="C30" s="1"/>
      <c r="D30" s="13"/>
      <c r="E30" s="1"/>
      <c r="F30" s="13"/>
      <c r="G30" s="1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4"/>
      <c r="T30" s="19"/>
      <c r="U30" s="4"/>
      <c r="V30" s="19"/>
      <c r="W30" s="4"/>
      <c r="X30" s="19"/>
      <c r="Y30" s="4"/>
      <c r="Z30" s="19"/>
    </row>
    <row r="31" spans="1:26" ht="19" x14ac:dyDescent="0.2">
      <c r="A31" s="1"/>
      <c r="B31" s="1"/>
      <c r="C31" s="1"/>
      <c r="D31" s="13"/>
      <c r="E31" s="1"/>
      <c r="F31" s="13"/>
      <c r="G31" s="1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4"/>
      <c r="T31" s="19"/>
      <c r="U31" s="4"/>
      <c r="V31" s="19"/>
      <c r="W31" s="4"/>
      <c r="X31" s="19"/>
      <c r="Y31" s="4"/>
      <c r="Z31" s="19"/>
    </row>
    <row r="32" spans="1:26" ht="19" x14ac:dyDescent="0.2">
      <c r="A32" s="1"/>
      <c r="B32" s="1"/>
      <c r="C32" s="1"/>
      <c r="D32" s="13"/>
      <c r="E32" s="1"/>
      <c r="F32" s="13"/>
      <c r="G32" s="1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4"/>
      <c r="T32" s="19"/>
      <c r="U32" s="4"/>
      <c r="V32" s="19"/>
      <c r="W32" s="4"/>
      <c r="X32" s="19"/>
      <c r="Y32" s="4"/>
      <c r="Z32" s="19"/>
    </row>
    <row r="33" spans="1:26" ht="19" x14ac:dyDescent="0.2">
      <c r="A33" s="1"/>
      <c r="B33" s="1"/>
      <c r="C33" s="1"/>
      <c r="D33" s="13"/>
      <c r="E33" s="1"/>
      <c r="F33" s="13"/>
      <c r="G33" s="1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4"/>
      <c r="T33" s="19"/>
      <c r="U33" s="4"/>
      <c r="V33" s="19"/>
      <c r="W33" s="4"/>
      <c r="X33" s="19"/>
      <c r="Y33" s="4"/>
      <c r="Z33" s="19"/>
    </row>
    <row r="34" spans="1:26" ht="19" x14ac:dyDescent="0.2">
      <c r="A34" s="1"/>
      <c r="B34" s="1"/>
      <c r="C34" s="1"/>
      <c r="D34" s="13"/>
      <c r="E34" s="1"/>
      <c r="F34" s="13"/>
      <c r="G34" s="1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4"/>
      <c r="T34" s="19"/>
      <c r="U34" s="4"/>
      <c r="V34" s="19"/>
      <c r="W34" s="4"/>
      <c r="X34" s="19"/>
      <c r="Y34" s="4"/>
      <c r="Z34" s="19"/>
    </row>
    <row r="35" spans="1:26" ht="19" x14ac:dyDescent="0.2">
      <c r="A35" s="1"/>
      <c r="B35" s="1"/>
      <c r="C35" s="1"/>
      <c r="D35" s="13"/>
      <c r="E35" s="1"/>
      <c r="F35" s="13"/>
      <c r="G35" s="1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4"/>
      <c r="T35" s="19"/>
      <c r="U35" s="4"/>
      <c r="V35" s="19"/>
      <c r="W35" s="4"/>
      <c r="X35" s="19"/>
      <c r="Y35" s="4"/>
      <c r="Z35" s="19"/>
    </row>
    <row r="36" spans="1:26" ht="19" x14ac:dyDescent="0.2">
      <c r="A36" s="1"/>
      <c r="B36" s="1"/>
      <c r="C36" s="1"/>
      <c r="D36" s="13"/>
      <c r="E36" s="1"/>
      <c r="F36" s="13"/>
      <c r="G36" s="1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4"/>
      <c r="T36" s="19"/>
      <c r="U36" s="4"/>
      <c r="V36" s="19"/>
      <c r="W36" s="4"/>
      <c r="X36" s="19"/>
      <c r="Y36" s="4"/>
      <c r="Z36" s="19"/>
    </row>
    <row r="37" spans="1:26" ht="19" x14ac:dyDescent="0.2">
      <c r="A37" s="1"/>
      <c r="B37" s="1"/>
      <c r="C37" s="1"/>
      <c r="D37" s="13"/>
      <c r="E37" s="1"/>
      <c r="F37" s="13"/>
      <c r="G37" s="1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4"/>
      <c r="T37" s="19"/>
      <c r="U37" s="4"/>
      <c r="V37" s="19"/>
      <c r="W37" s="4"/>
      <c r="X37" s="19"/>
      <c r="Y37" s="4"/>
      <c r="Z37" s="19"/>
    </row>
    <row r="38" spans="1:26" ht="19" x14ac:dyDescent="0.2">
      <c r="A38" s="1"/>
      <c r="B38" s="1"/>
      <c r="C38" s="1"/>
      <c r="D38" s="13"/>
      <c r="E38" s="1"/>
      <c r="F38" s="13"/>
      <c r="G38" s="1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4"/>
      <c r="T38" s="19"/>
      <c r="U38" s="4"/>
      <c r="V38" s="19"/>
      <c r="W38" s="4"/>
      <c r="X38" s="19"/>
      <c r="Y38" s="4"/>
      <c r="Z38" s="19"/>
    </row>
    <row r="39" spans="1:26" ht="19" x14ac:dyDescent="0.2">
      <c r="A39" s="1"/>
      <c r="B39" s="1"/>
      <c r="C39" s="1"/>
      <c r="D39" s="13"/>
      <c r="E39" s="1"/>
      <c r="F39" s="13"/>
      <c r="G39" s="1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4"/>
      <c r="T39" s="19"/>
      <c r="U39" s="4"/>
      <c r="V39" s="19"/>
      <c r="W39" s="4"/>
      <c r="X39" s="19"/>
      <c r="Y39" s="4"/>
      <c r="Z39" s="19"/>
    </row>
    <row r="40" spans="1:26" ht="19" x14ac:dyDescent="0.2">
      <c r="A40" s="1"/>
      <c r="B40" s="1"/>
      <c r="C40" s="1"/>
      <c r="D40" s="13"/>
      <c r="E40" s="1"/>
      <c r="F40" s="13"/>
      <c r="G40" s="1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4"/>
      <c r="T40" s="19"/>
      <c r="U40" s="4"/>
      <c r="V40" s="19"/>
      <c r="W40" s="4"/>
      <c r="X40" s="19"/>
      <c r="Y40" s="4"/>
      <c r="Z40" s="19"/>
    </row>
    <row r="41" spans="1:26" ht="19" x14ac:dyDescent="0.2">
      <c r="A41" s="1"/>
      <c r="B41" s="1"/>
      <c r="C41" s="1"/>
      <c r="D41" s="13"/>
      <c r="E41" s="1"/>
      <c r="F41" s="13"/>
      <c r="G41" s="1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4"/>
      <c r="T41" s="19"/>
      <c r="U41" s="4"/>
      <c r="V41" s="19"/>
      <c r="W41" s="4"/>
      <c r="X41" s="19"/>
      <c r="Y41" s="4"/>
      <c r="Z41" s="19"/>
    </row>
    <row r="42" spans="1:26" ht="19" x14ac:dyDescent="0.2">
      <c r="A42" s="1"/>
      <c r="B42" s="1"/>
      <c r="C42" s="1"/>
      <c r="D42" s="13"/>
      <c r="E42" s="1"/>
      <c r="F42" s="13"/>
      <c r="G42" s="1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4"/>
      <c r="T42" s="19"/>
      <c r="U42" s="4"/>
      <c r="V42" s="19"/>
      <c r="W42" s="4"/>
      <c r="X42" s="19"/>
      <c r="Y42" s="4"/>
      <c r="Z42" s="19"/>
    </row>
    <row r="43" spans="1:26" ht="19" x14ac:dyDescent="0.2">
      <c r="A43" s="1"/>
      <c r="B43" s="1"/>
      <c r="C43" s="1"/>
      <c r="D43" s="13"/>
      <c r="E43" s="1"/>
      <c r="F43" s="13"/>
      <c r="G43" s="1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4"/>
      <c r="T43" s="19"/>
      <c r="U43" s="4"/>
      <c r="V43" s="19"/>
      <c r="W43" s="4"/>
      <c r="X43" s="19"/>
      <c r="Y43" s="4"/>
      <c r="Z43" s="19"/>
    </row>
    <row r="44" spans="1:26" ht="19" x14ac:dyDescent="0.2">
      <c r="A44" s="1"/>
      <c r="B44" s="1"/>
      <c r="C44" s="1"/>
      <c r="D44" s="13"/>
      <c r="E44" s="1"/>
      <c r="F44" s="13"/>
      <c r="G44" s="1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4"/>
      <c r="T44" s="19"/>
      <c r="U44" s="4"/>
      <c r="V44" s="19"/>
      <c r="W44" s="4"/>
      <c r="X44" s="19"/>
      <c r="Y44" s="4"/>
      <c r="Z44" s="19"/>
    </row>
    <row r="45" spans="1:26" ht="19" x14ac:dyDescent="0.2">
      <c r="A45" s="1"/>
      <c r="B45" s="1"/>
      <c r="C45" s="1"/>
      <c r="D45" s="13"/>
      <c r="E45" s="1"/>
      <c r="F45" s="13"/>
      <c r="G45" s="1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4"/>
      <c r="T45" s="19"/>
      <c r="U45" s="4"/>
      <c r="V45" s="19"/>
      <c r="W45" s="4"/>
      <c r="X45" s="19"/>
      <c r="Y45" s="4"/>
      <c r="Z45" s="19"/>
    </row>
    <row r="46" spans="1:26" ht="19" x14ac:dyDescent="0.2">
      <c r="A46" s="1"/>
      <c r="B46" s="1"/>
      <c r="C46" s="1"/>
      <c r="D46" s="13"/>
      <c r="E46" s="1"/>
      <c r="F46" s="13"/>
      <c r="G46" s="1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4"/>
      <c r="T46" s="19"/>
      <c r="U46" s="4"/>
      <c r="V46" s="19"/>
      <c r="W46" s="4"/>
      <c r="X46" s="19"/>
      <c r="Y46" s="4"/>
      <c r="Z46" s="19"/>
    </row>
    <row r="47" spans="1:26" ht="19" x14ac:dyDescent="0.2">
      <c r="A47" s="1"/>
      <c r="B47" s="1"/>
      <c r="C47" s="1"/>
      <c r="D47" s="13"/>
      <c r="E47" s="1"/>
      <c r="F47" s="13"/>
      <c r="G47" s="1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4"/>
      <c r="T47" s="19"/>
      <c r="U47" s="4"/>
      <c r="V47" s="19"/>
      <c r="W47" s="4"/>
      <c r="X47" s="19"/>
      <c r="Y47" s="4"/>
      <c r="Z47" s="19"/>
    </row>
    <row r="48" spans="1:26" ht="19" x14ac:dyDescent="0.2">
      <c r="A48" s="1"/>
      <c r="B48" s="1"/>
      <c r="C48" s="1"/>
      <c r="D48" s="13"/>
      <c r="E48" s="1"/>
      <c r="F48" s="13"/>
      <c r="G48" s="1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4"/>
      <c r="T48" s="19"/>
      <c r="U48" s="4"/>
      <c r="V48" s="19"/>
      <c r="W48" s="4"/>
      <c r="X48" s="19"/>
      <c r="Y48" s="4"/>
      <c r="Z48" s="19"/>
    </row>
    <row r="49" spans="1:26" ht="19" x14ac:dyDescent="0.2">
      <c r="A49" s="1"/>
      <c r="B49" s="1"/>
      <c r="C49" s="1"/>
      <c r="D49" s="13"/>
      <c r="E49" s="1"/>
      <c r="F49" s="13"/>
      <c r="G49" s="1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4"/>
      <c r="T49" s="19"/>
      <c r="U49" s="4"/>
      <c r="V49" s="19"/>
      <c r="W49" s="4"/>
      <c r="X49" s="19"/>
      <c r="Y49" s="4"/>
      <c r="Z49" s="19"/>
    </row>
    <row r="50" spans="1:26" ht="19" x14ac:dyDescent="0.2">
      <c r="A50" s="1"/>
      <c r="B50" s="1"/>
      <c r="C50" s="1"/>
      <c r="D50" s="13"/>
      <c r="E50" s="1"/>
      <c r="F50" s="13"/>
      <c r="G50" s="1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4"/>
      <c r="T50" s="19"/>
      <c r="U50" s="4"/>
      <c r="V50" s="19"/>
      <c r="W50" s="4"/>
      <c r="X50" s="19"/>
      <c r="Y50" s="4"/>
      <c r="Z50" s="19"/>
    </row>
  </sheetData>
  <sortState xmlns:xlrd2="http://schemas.microsoft.com/office/spreadsheetml/2017/richdata2" ref="B3:B23">
    <sortCondition ref="B3:B23"/>
  </sortState>
  <mergeCells count="12">
    <mergeCell ref="S1:T1"/>
    <mergeCell ref="U1:V1"/>
    <mergeCell ref="W1:X1"/>
    <mergeCell ref="Y1:Z1"/>
    <mergeCell ref="C1:D1"/>
    <mergeCell ref="E1:F1"/>
    <mergeCell ref="G1:H1"/>
    <mergeCell ref="I1:J1"/>
    <mergeCell ref="K1:L1"/>
    <mergeCell ref="M1:N1"/>
    <mergeCell ref="O1:P1"/>
    <mergeCell ref="Q1:R1"/>
  </mergeCells>
  <phoneticPr fontId="6" type="noConversion"/>
  <conditionalFormatting sqref="S5">
    <cfRule type="cellIs" dxfId="4" priority="4" stopIfTrue="1" operator="equal">
      <formula>$S$5</formula>
    </cfRule>
  </conditionalFormatting>
  <conditionalFormatting sqref="U5">
    <cfRule type="cellIs" dxfId="3" priority="3" stopIfTrue="1" operator="equal">
      <formula>$S$5</formula>
    </cfRule>
  </conditionalFormatting>
  <conditionalFormatting sqref="W5">
    <cfRule type="cellIs" dxfId="1" priority="2" stopIfTrue="1" operator="equal">
      <formula>$S$5</formula>
    </cfRule>
  </conditionalFormatting>
  <conditionalFormatting sqref="Y5">
    <cfRule type="cellIs" dxfId="0" priority="1" stopIfTrue="1" operator="equal">
      <formula>$S$5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Week1</vt:lpstr>
      <vt:lpstr>Week2 </vt:lpstr>
      <vt:lpstr>Sheet3</vt:lpstr>
      <vt:lpstr>Sheet4</vt:lpstr>
      <vt:lpstr>month</vt:lpstr>
      <vt:lpstr>Sheet7</vt:lpstr>
      <vt:lpstr>Year</vt:lpstr>
      <vt:lpstr>Week1!Print_Area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2023-11-30T16:11:05Z</dcterms:created>
  <dcterms:modified xsi:type="dcterms:W3CDTF">2023-12-07T01:51:17Z</dcterms:modified>
</cp:coreProperties>
</file>