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ownloads/"/>
    </mc:Choice>
  </mc:AlternateContent>
  <xr:revisionPtr revIDLastSave="0" documentId="13_ncr:1_{BDA7BA6B-EA88-794D-8A46-CFF5DBE72819}" xr6:coauthVersionLast="47" xr6:coauthVersionMax="47" xr10:uidLastSave="{00000000-0000-0000-0000-000000000000}"/>
  <bookViews>
    <workbookView xWindow="380" yWindow="500" windowWidth="28040" windowHeight="15360" xr2:uid="{33FDD1D6-C36D-924E-B4E9-5C96ABD1ACBD}"/>
  </bookViews>
  <sheets>
    <sheet name="Combined" sheetId="33" r:id="rId1"/>
    <sheet name="18-19 Team" sheetId="1" r:id="rId2"/>
    <sheet name="18-19 Salary" sheetId="32" r:id="rId3"/>
    <sheet name="ATL" sheetId="2" r:id="rId4"/>
    <sheet name="BOS" sheetId="3" r:id="rId5"/>
    <sheet name="BKN" sheetId="4" r:id="rId6"/>
    <sheet name="CHO" sheetId="5" r:id="rId7"/>
    <sheet name="CHI" sheetId="6" r:id="rId8"/>
    <sheet name="CLE" sheetId="7" r:id="rId9"/>
    <sheet name="DET" sheetId="8" r:id="rId10"/>
    <sheet name="IND" sheetId="9" r:id="rId11"/>
    <sheet name="MIA" sheetId="10" r:id="rId12"/>
    <sheet name="MIL" sheetId="11" r:id="rId13"/>
    <sheet name="NYK" sheetId="12" r:id="rId14"/>
    <sheet name="ORL" sheetId="13" r:id="rId15"/>
    <sheet name="PHI" sheetId="14" r:id="rId16"/>
    <sheet name="TOR" sheetId="15" r:id="rId17"/>
    <sheet name="WAS" sheetId="16" r:id="rId18"/>
    <sheet name="DAL" sheetId="17" r:id="rId19"/>
    <sheet name="DEN" sheetId="18" r:id="rId20"/>
    <sheet name="GSW" sheetId="19" r:id="rId21"/>
    <sheet name="HOU" sheetId="20" r:id="rId22"/>
    <sheet name="LAC" sheetId="21" r:id="rId23"/>
    <sheet name="LAL" sheetId="22" r:id="rId24"/>
    <sheet name="MEM" sheetId="23" r:id="rId25"/>
    <sheet name="MIN" sheetId="24" r:id="rId26"/>
    <sheet name="NOP" sheetId="25" r:id="rId27"/>
    <sheet name="OKC" sheetId="26" r:id="rId28"/>
    <sheet name="PHO" sheetId="27" r:id="rId29"/>
    <sheet name="POR" sheetId="28" r:id="rId30"/>
    <sheet name="SAC" sheetId="29" r:id="rId31"/>
    <sheet name="SAS" sheetId="30" r:id="rId32"/>
    <sheet name="UTA" sheetId="31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2" l="1"/>
  <c r="C30" i="32"/>
  <c r="E28" i="32"/>
  <c r="B27" i="32"/>
  <c r="D25" i="32"/>
  <c r="F23" i="32"/>
  <c r="C22" i="32"/>
  <c r="E19" i="32"/>
  <c r="B18" i="32"/>
  <c r="D16" i="32"/>
  <c r="F14" i="32"/>
  <c r="C13" i="32"/>
  <c r="E11" i="32"/>
  <c r="B10" i="32"/>
  <c r="D8" i="32"/>
  <c r="F6" i="32"/>
  <c r="C5" i="32"/>
  <c r="E3" i="32"/>
  <c r="D20" i="32"/>
  <c r="C16" i="32"/>
  <c r="B13" i="32"/>
  <c r="F9" i="32"/>
  <c r="E6" i="32"/>
  <c r="B5" i="32"/>
  <c r="D2" i="32"/>
  <c r="B12" i="32"/>
  <c r="B8" i="32"/>
  <c r="F4" i="32"/>
  <c r="C20" i="32"/>
  <c r="B7" i="32"/>
  <c r="C6" i="32"/>
  <c r="C21" i="32"/>
  <c r="B9" i="32"/>
  <c r="F2" i="32"/>
  <c r="D27" i="32"/>
  <c r="C24" i="32"/>
  <c r="E13" i="32"/>
  <c r="F8" i="32"/>
  <c r="B4" i="32"/>
  <c r="D30" i="32"/>
  <c r="B24" i="32"/>
  <c r="C18" i="32"/>
  <c r="F11" i="32"/>
  <c r="D5" i="32"/>
  <c r="E31" i="32"/>
  <c r="B30" i="32"/>
  <c r="D28" i="32"/>
  <c r="F26" i="32"/>
  <c r="C25" i="32"/>
  <c r="E23" i="32"/>
  <c r="B22" i="32"/>
  <c r="D19" i="32"/>
  <c r="F17" i="32"/>
  <c r="E14" i="32"/>
  <c r="D11" i="32"/>
  <c r="C8" i="32"/>
  <c r="D3" i="32"/>
  <c r="C11" i="32"/>
  <c r="D6" i="32"/>
  <c r="C3" i="32"/>
  <c r="D9" i="32"/>
  <c r="E4" i="32"/>
  <c r="C2" i="32"/>
  <c r="F22" i="32"/>
  <c r="E10" i="32"/>
  <c r="C4" i="32"/>
  <c r="E30" i="32"/>
  <c r="E22" i="32"/>
  <c r="F16" i="32"/>
  <c r="D10" i="32"/>
  <c r="E5" i="32"/>
  <c r="C27" i="32"/>
  <c r="D22" i="32"/>
  <c r="E16" i="32"/>
  <c r="C10" i="32"/>
  <c r="F3" i="32"/>
  <c r="D31" i="32"/>
  <c r="F29" i="32"/>
  <c r="C28" i="32"/>
  <c r="E26" i="32"/>
  <c r="B25" i="32"/>
  <c r="D23" i="32"/>
  <c r="F21" i="32"/>
  <c r="C19" i="32"/>
  <c r="E17" i="32"/>
  <c r="B16" i="32"/>
  <c r="D14" i="32"/>
  <c r="E9" i="32"/>
  <c r="B17" i="32"/>
  <c r="B20" i="32"/>
  <c r="D18" i="32"/>
  <c r="E20" i="32"/>
  <c r="E7" i="32"/>
  <c r="C31" i="32"/>
  <c r="E29" i="32"/>
  <c r="B28" i="32"/>
  <c r="D26" i="32"/>
  <c r="F24" i="32"/>
  <c r="C23" i="32"/>
  <c r="E21" i="32"/>
  <c r="B19" i="32"/>
  <c r="D17" i="32"/>
  <c r="F15" i="32"/>
  <c r="C14" i="32"/>
  <c r="C12" i="32"/>
  <c r="B11" i="32"/>
  <c r="B3" i="32"/>
  <c r="F13" i="32"/>
  <c r="F5" i="32"/>
  <c r="B21" i="32"/>
  <c r="D13" i="32"/>
  <c r="E2" i="32"/>
  <c r="B31" i="32"/>
  <c r="D29" i="32"/>
  <c r="F27" i="32"/>
  <c r="C26" i="32"/>
  <c r="E24" i="32"/>
  <c r="B23" i="32"/>
  <c r="D21" i="32"/>
  <c r="F18" i="32"/>
  <c r="C17" i="32"/>
  <c r="E15" i="32"/>
  <c r="B14" i="32"/>
  <c r="F12" i="32"/>
  <c r="F10" i="32"/>
  <c r="C9" i="32"/>
  <c r="C7" i="32"/>
  <c r="B6" i="32"/>
  <c r="D4" i="32"/>
  <c r="F20" i="32"/>
  <c r="B2" i="32"/>
  <c r="F30" i="32"/>
  <c r="C29" i="32"/>
  <c r="E27" i="32"/>
  <c r="B26" i="32"/>
  <c r="D24" i="32"/>
  <c r="E18" i="32"/>
  <c r="D15" i="32"/>
  <c r="D12" i="32"/>
  <c r="F7" i="32"/>
  <c r="B29" i="32"/>
  <c r="F25" i="32"/>
  <c r="C15" i="32"/>
  <c r="E12" i="32"/>
  <c r="D7" i="32"/>
  <c r="F28" i="32"/>
  <c r="E25" i="32"/>
  <c r="F19" i="32"/>
  <c r="B15" i="32"/>
  <c r="E8" i="32"/>
</calcChain>
</file>

<file path=xl/sharedStrings.xml><?xml version="1.0" encoding="utf-8"?>
<sst xmlns="http://schemas.openxmlformats.org/spreadsheetml/2006/main" count="1092" uniqueCount="689">
  <si>
    <t>Team</t>
  </si>
  <si>
    <t>Conf</t>
  </si>
  <si>
    <t>Div</t>
  </si>
  <si>
    <t>W</t>
  </si>
  <si>
    <t>L</t>
  </si>
  <si>
    <t>W/L%</t>
  </si>
  <si>
    <t>MOV</t>
  </si>
  <si>
    <t>ORtg</t>
  </si>
  <si>
    <t>DRtg</t>
  </si>
  <si>
    <t>NRtg</t>
  </si>
  <si>
    <t>MOV/A</t>
  </si>
  <si>
    <t>ORtg/A</t>
  </si>
  <si>
    <t>DRtg/A</t>
  </si>
  <si>
    <t>NRtg/A</t>
  </si>
  <si>
    <t>Milwaukee Bucks</t>
  </si>
  <si>
    <t>E</t>
  </si>
  <si>
    <t>C</t>
  </si>
  <si>
    <t>Golden State Warriors</t>
  </si>
  <si>
    <t>P</t>
  </si>
  <si>
    <t>Toronto Raptors</t>
  </si>
  <si>
    <t>A</t>
  </si>
  <si>
    <t>Utah Jazz</t>
  </si>
  <si>
    <t>NW</t>
  </si>
  <si>
    <t>Houston Rockets</t>
  </si>
  <si>
    <t>SW</t>
  </si>
  <si>
    <t>Portland Trail Blazers</t>
  </si>
  <si>
    <t>Denver Nuggets</t>
  </si>
  <si>
    <t>Boston Celtics</t>
  </si>
  <si>
    <t>Oklahoma City Thunder</t>
  </si>
  <si>
    <t>Indiana Pacers</t>
  </si>
  <si>
    <t>Philadelphia 76ers</t>
  </si>
  <si>
    <t>San Antonio Spurs</t>
  </si>
  <si>
    <t>Los Angeles Clippers</t>
  </si>
  <si>
    <t>Orlando Magic</t>
  </si>
  <si>
    <t>SE</t>
  </si>
  <si>
    <t>Miami Heat</t>
  </si>
  <si>
    <t>Brooklyn Nets</t>
  </si>
  <si>
    <t>Detroit Pistons</t>
  </si>
  <si>
    <t>Sacramento Kings</t>
  </si>
  <si>
    <t>Dallas Mavericks</t>
  </si>
  <si>
    <t>Minnesota Timberwolves</t>
  </si>
  <si>
    <t>New Orleans Pelicans</t>
  </si>
  <si>
    <t>Los Angeles Lakers</t>
  </si>
  <si>
    <t>Charlotte Hornets</t>
  </si>
  <si>
    <t>Memphis Grizzlies</t>
  </si>
  <si>
    <t>Washington Wizards</t>
  </si>
  <si>
    <t>Atlanta Hawks</t>
  </si>
  <si>
    <t>Chicago Bulls</t>
  </si>
  <si>
    <t>Phoenix Suns</t>
  </si>
  <si>
    <t>New York Knicks</t>
  </si>
  <si>
    <t>Cleveland Cavaliers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</si>
  <si>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</si>
  <si>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</si>
  <si>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</si>
  <si>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</si>
  <si>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</si>
  <si>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</si>
  <si>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</si>
  <si>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</si>
  <si>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</si>
  <si>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</t>
  </si>
  <si>
    <t>DR</t>
  </si>
  <si>
    <t>REB</t>
  </si>
  <si>
    <t>AST</t>
  </si>
  <si>
    <t>STL</t>
  </si>
  <si>
    <t>BLK</t>
  </si>
  <si>
    <t>TO</t>
  </si>
  <si>
    <t>PF</t>
  </si>
  <si>
    <t>PTS_DIFF</t>
  </si>
  <si>
    <t>MAX ELO</t>
  </si>
  <si>
    <t>MIN ELO</t>
  </si>
  <si>
    <t>PLAYER</t>
  </si>
  <si>
    <t>2018/19</t>
  </si>
  <si>
    <t>2018/19(*)</t>
  </si>
  <si>
    <t>Kent Bazemore</t>
  </si>
  <si>
    <t>Miles Plumlee</t>
  </si>
  <si>
    <t>Jeremy Lin</t>
  </si>
  <si>
    <t>Dewayne Dedmon</t>
  </si>
  <si>
    <t>Trae Young</t>
  </si>
  <si>
    <t>Alex Len</t>
  </si>
  <si>
    <t>Taurean Prince</t>
  </si>
  <si>
    <t>Justin Anderson</t>
  </si>
  <si>
    <t>Vince Carter</t>
  </si>
  <si>
    <t>Jamal Crawford</t>
  </si>
  <si>
    <t>John Collins</t>
  </si>
  <si>
    <t>Kevin Huerter</t>
  </si>
  <si>
    <t>DeAndre Bembry</t>
  </si>
  <si>
    <t>Omari Spellman</t>
  </si>
  <si>
    <t>Jabari Bird</t>
  </si>
  <si>
    <t>Daniel Hamilton</t>
  </si>
  <si>
    <t>Jaylen Adams</t>
  </si>
  <si>
    <t>Tyler Zeller</t>
  </si>
  <si>
    <t>BJ Johnson</t>
  </si>
  <si>
    <t>Alex Poythress</t>
  </si>
  <si>
    <t>Isaac Humphries</t>
  </si>
  <si>
    <t>Jordan Sibert</t>
  </si>
  <si>
    <t>TOTALS</t>
  </si>
  <si>
    <t>Gordon Hayward</t>
  </si>
  <si>
    <t>Al Horford</t>
  </si>
  <si>
    <t>Kyrie Irving</t>
  </si>
  <si>
    <t>Marcus Smart</t>
  </si>
  <si>
    <t>Jayson Tatum</t>
  </si>
  <si>
    <t>Marcus Morris</t>
  </si>
  <si>
    <t>Aron Baynes</t>
  </si>
  <si>
    <t>Jaylen Brown</t>
  </si>
  <si>
    <t>Terry Rozier</t>
  </si>
  <si>
    <t>Guerschon Yabusele</t>
  </si>
  <si>
    <t>Robert Williams</t>
  </si>
  <si>
    <t>Daniel Theis</t>
  </si>
  <si>
    <t>Semi Ojeleye</t>
  </si>
  <si>
    <t>Brad Wanamaker</t>
  </si>
  <si>
    <t>Greg Monroe</t>
  </si>
  <si>
    <t>Demetrius Jackson</t>
  </si>
  <si>
    <t>RJ Hunter</t>
  </si>
  <si>
    <t>PJ Dozier</t>
  </si>
  <si>
    <t>Walter Lemon Jr</t>
  </si>
  <si>
    <t>Jonathan Gibson</t>
  </si>
  <si>
    <t>Abbrev</t>
  </si>
  <si>
    <t>MIL</t>
  </si>
  <si>
    <t>GSW</t>
  </si>
  <si>
    <t>TOR</t>
  </si>
  <si>
    <t>UTA</t>
  </si>
  <si>
    <t>HOU</t>
  </si>
  <si>
    <t>POR</t>
  </si>
  <si>
    <t>DEN</t>
  </si>
  <si>
    <t>BOS</t>
  </si>
  <si>
    <t>OKC</t>
  </si>
  <si>
    <t>IND</t>
  </si>
  <si>
    <t>PHI</t>
  </si>
  <si>
    <t>SAS</t>
  </si>
  <si>
    <t>LAL</t>
  </si>
  <si>
    <t>LAC</t>
  </si>
  <si>
    <t>ORL</t>
  </si>
  <si>
    <t>MIA</t>
  </si>
  <si>
    <t>BKN</t>
  </si>
  <si>
    <t>DET</t>
  </si>
  <si>
    <t>SAC</t>
  </si>
  <si>
    <t>DAL</t>
  </si>
  <si>
    <t>MIN</t>
  </si>
  <si>
    <t>NOP</t>
  </si>
  <si>
    <t>CHO</t>
  </si>
  <si>
    <t>MEM</t>
  </si>
  <si>
    <t>WAS</t>
  </si>
  <si>
    <t>ATL</t>
  </si>
  <si>
    <t>CHI</t>
  </si>
  <si>
    <t>PHO</t>
  </si>
  <si>
    <t>NYK</t>
  </si>
  <si>
    <t>CLE</t>
  </si>
  <si>
    <t>Allen Crabbe</t>
  </si>
  <si>
    <t>Dwight Howard</t>
  </si>
  <si>
    <t>DeMarre Carroll</t>
  </si>
  <si>
    <t>Kenneth Faried</t>
  </si>
  <si>
    <t>Jared Dudley</t>
  </si>
  <si>
    <t>Joe Harris</t>
  </si>
  <si>
    <t>D'Angelo Russell</t>
  </si>
  <si>
    <t>Deron Williams</t>
  </si>
  <si>
    <t>Ed Davis</t>
  </si>
  <si>
    <t>Rondae Hollis-Jefferson</t>
  </si>
  <si>
    <t>Jarrett Allen</t>
  </si>
  <si>
    <t>Shabazz Napier</t>
  </si>
  <si>
    <t>Caris LeVert</t>
  </si>
  <si>
    <t>Rodions Kurucs</t>
  </si>
  <si>
    <t>Spencer Dinwiddie</t>
  </si>
  <si>
    <t>Dzanan Musa</t>
  </si>
  <si>
    <t>Treveon Graham</t>
  </si>
  <si>
    <t>Alan Williams</t>
  </si>
  <si>
    <t>Theo Pinson</t>
  </si>
  <si>
    <t>Tahjere McCall</t>
  </si>
  <si>
    <t>Mitchell Creek</t>
  </si>
  <si>
    <t>Nuni Omot</t>
  </si>
  <si>
    <t>Nicolas Batum</t>
  </si>
  <si>
    <t>Bismack Biyombo</t>
  </si>
  <si>
    <t>Marvin Williams</t>
  </si>
  <si>
    <t>Cody Zeller</t>
  </si>
  <si>
    <t>Michael Kidd-Gilchrist</t>
  </si>
  <si>
    <t>Kemba Walker</t>
  </si>
  <si>
    <t>Jeremy Lamb</t>
  </si>
  <si>
    <t>Tony Parker</t>
  </si>
  <si>
    <t>Frank Kaminsky</t>
  </si>
  <si>
    <t>Malik Monk</t>
  </si>
  <si>
    <t>Miles Bridges</t>
  </si>
  <si>
    <t>Shelvin Mack</t>
  </si>
  <si>
    <t>Willy Hernangomez</t>
  </si>
  <si>
    <t>Dwayne Bacon</t>
  </si>
  <si>
    <t>Devonte Graham</t>
  </si>
  <si>
    <t>Joe Chealey</t>
  </si>
  <si>
    <t>JP Macura</t>
  </si>
  <si>
    <t>Otto Porter</t>
  </si>
  <si>
    <t>Zach LaVine</t>
  </si>
  <si>
    <t>Robin Lopez</t>
  </si>
  <si>
    <t>Omer Asik</t>
  </si>
  <si>
    <t>Cristiano Felicio</t>
  </si>
  <si>
    <t>Lauri Markkanen</t>
  </si>
  <si>
    <t>Wendell Carter</t>
  </si>
  <si>
    <t>Kris Dunn</t>
  </si>
  <si>
    <t>Cameron Payne</t>
  </si>
  <si>
    <t>Carmelo Anthony</t>
  </si>
  <si>
    <t>Denzel Valentine</t>
  </si>
  <si>
    <t>Chandler Hutchison</t>
  </si>
  <si>
    <t>Timothe Luwawu</t>
  </si>
  <si>
    <t>MarShon Brooks</t>
  </si>
  <si>
    <t>Wayne Selden</t>
  </si>
  <si>
    <t>Ryan Arcidiacono</t>
  </si>
  <si>
    <t>Antonio Blakeney</t>
  </si>
  <si>
    <t>Shaquille Harrison</t>
  </si>
  <si>
    <t>Michael Carter-Williams</t>
  </si>
  <si>
    <t>JaKarr Sampson</t>
  </si>
  <si>
    <t>Brandon Sampson</t>
  </si>
  <si>
    <t>Tyler Ulis</t>
  </si>
  <si>
    <t>Rawle Alkins</t>
  </si>
  <si>
    <t>Kevin Love</t>
  </si>
  <si>
    <t>Tristan Thompson</t>
  </si>
  <si>
    <t>JR Smith</t>
  </si>
  <si>
    <t>Brandon Knight</t>
  </si>
  <si>
    <t>Jordan Clarkson</t>
  </si>
  <si>
    <t>John Henson</t>
  </si>
  <si>
    <t>Matthew Dellavedova</t>
  </si>
  <si>
    <t>Collin Sexton</t>
  </si>
  <si>
    <t>Marquese Chriss</t>
  </si>
  <si>
    <t>Cedi Osman</t>
  </si>
  <si>
    <t>Channing Frye</t>
  </si>
  <si>
    <t>Larry Nance Jr</t>
  </si>
  <si>
    <t>Ante Zizic</t>
  </si>
  <si>
    <t>David Nwaba</t>
  </si>
  <si>
    <t>Nik Stauskas</t>
  </si>
  <si>
    <t>Patrick McCaw</t>
  </si>
  <si>
    <t>Deng Adel</t>
  </si>
  <si>
    <t>Jalen Jones</t>
  </si>
  <si>
    <t>Jaron Blossomgame</t>
  </si>
  <si>
    <t>Andrew Harrison</t>
  </si>
  <si>
    <t>Billy Preston</t>
  </si>
  <si>
    <t>John Holland</t>
  </si>
  <si>
    <t>Kobi Simmons</t>
  </si>
  <si>
    <t>Blake Griffin</t>
  </si>
  <si>
    <t>Andre Drummond</t>
  </si>
  <si>
    <t>Reggie Jackson</t>
  </si>
  <si>
    <t>Jon Leuer</t>
  </si>
  <si>
    <t>Langston Galloway</t>
  </si>
  <si>
    <t>Ishmael Smith</t>
  </si>
  <si>
    <t>Josh Smith</t>
  </si>
  <si>
    <t>Glenn Robinson III</t>
  </si>
  <si>
    <t>Luke Kennard</t>
  </si>
  <si>
    <t>Thon Maker</t>
  </si>
  <si>
    <t>Zaza Pachulia</t>
  </si>
  <si>
    <t>Jose Calderon</t>
  </si>
  <si>
    <t>Wayne Ellington</t>
  </si>
  <si>
    <t>Henry Ellenson</t>
  </si>
  <si>
    <t>Sviatoslav Mykhailiuk</t>
  </si>
  <si>
    <t>Khyri Thomas</t>
  </si>
  <si>
    <t>Bruce Brown</t>
  </si>
  <si>
    <t>Isaiah Whitehead</t>
  </si>
  <si>
    <t>Kalin Lucas</t>
  </si>
  <si>
    <t>Zach Lofton</t>
  </si>
  <si>
    <t>Keenan Evans</t>
  </si>
  <si>
    <t>Victor Oladipo</t>
  </si>
  <si>
    <t>Thaddeus Young</t>
  </si>
  <si>
    <t>Tyreke Evans</t>
  </si>
  <si>
    <t>Bojan Bogdanovic</t>
  </si>
  <si>
    <t>Darren Collison</t>
  </si>
  <si>
    <t>Cory Joseph</t>
  </si>
  <si>
    <t>Doug McDermott</t>
  </si>
  <si>
    <t>Kyle O'Quinn</t>
  </si>
  <si>
    <t>Al Jefferson</t>
  </si>
  <si>
    <t>Myles Turner</t>
  </si>
  <si>
    <t>Domantas Sabonis</t>
  </si>
  <si>
    <t>TJ Leaf</t>
  </si>
  <si>
    <t>Monta Ellis</t>
  </si>
  <si>
    <t>Aaron Holiday</t>
  </si>
  <si>
    <t>Wade Baldwin</t>
  </si>
  <si>
    <t>Ike Anigbogu</t>
  </si>
  <si>
    <t>Alize Johnson</t>
  </si>
  <si>
    <t>Wesley Matthews</t>
  </si>
  <si>
    <t>Edmond Sumner</t>
  </si>
  <si>
    <t>Ben Moore</t>
  </si>
  <si>
    <t>Davon Reed</t>
  </si>
  <si>
    <t>Stephan Hicks</t>
  </si>
  <si>
    <t>Chris Bosh</t>
  </si>
  <si>
    <t>Hassan Whiteside</t>
  </si>
  <si>
    <t>Ryan Anderson</t>
  </si>
  <si>
    <t>Goran Dragic</t>
  </si>
  <si>
    <t>James Johnson</t>
  </si>
  <si>
    <t>Kelly Olynyk</t>
  </si>
  <si>
    <t>Dion Waiters</t>
  </si>
  <si>
    <t>Josh Richardson</t>
  </si>
  <si>
    <t>Justise Winslow</t>
  </si>
  <si>
    <t>Bam Adebayo</t>
  </si>
  <si>
    <t>Dwyane Wade</t>
  </si>
  <si>
    <t>Udonis Haslem</t>
  </si>
  <si>
    <t>Derrick Jones</t>
  </si>
  <si>
    <t>Yante Maten</t>
  </si>
  <si>
    <t>Duncan Robinson</t>
  </si>
  <si>
    <t>Charles Cooke</t>
  </si>
  <si>
    <t>Kendrick Nunn</t>
  </si>
  <si>
    <t>Emanuel Terry</t>
  </si>
  <si>
    <t>Giannis Antetokounmpo</t>
  </si>
  <si>
    <t>George Hill</t>
  </si>
  <si>
    <t>Eric Bledsoe</t>
  </si>
  <si>
    <t>Khris Middleton</t>
  </si>
  <si>
    <t>Nikola Mirotic</t>
  </si>
  <si>
    <t>Tony Snell</t>
  </si>
  <si>
    <t>Mirza Teletovic</t>
  </si>
  <si>
    <t>Ersan Ilyasova</t>
  </si>
  <si>
    <t>Jodie Meeks</t>
  </si>
  <si>
    <t>Brook Lopez</t>
  </si>
  <si>
    <t>DJ Wilson</t>
  </si>
  <si>
    <t>Donte DiVincenzo</t>
  </si>
  <si>
    <t>Spencer Hawes</t>
  </si>
  <si>
    <t>Pat Connaughton</t>
  </si>
  <si>
    <t>Malcolm Brogdon</t>
  </si>
  <si>
    <t>Sterling Brown</t>
  </si>
  <si>
    <t>Pau Gasol</t>
  </si>
  <si>
    <t>Tim Frazier</t>
  </si>
  <si>
    <t>Isaiah Canaan</t>
  </si>
  <si>
    <t>Bonzie Colson</t>
  </si>
  <si>
    <t>Jaylen Morris</t>
  </si>
  <si>
    <t>DeAndre Jordan</t>
  </si>
  <si>
    <t>Enes Kanter</t>
  </si>
  <si>
    <t>Joakim Noah</t>
  </si>
  <si>
    <t>Lance Thomas</t>
  </si>
  <si>
    <t>Mario Hezonja</t>
  </si>
  <si>
    <t>Ron Baker</t>
  </si>
  <si>
    <t>Emmanuel Mudiay</t>
  </si>
  <si>
    <t>Frank Ntilikina</t>
  </si>
  <si>
    <t>Dennis Smith</t>
  </si>
  <si>
    <t>Kevin Knox</t>
  </si>
  <si>
    <t>Allonzo Trier</t>
  </si>
  <si>
    <t>Noah Vonleh</t>
  </si>
  <si>
    <t>Luke Kornet</t>
  </si>
  <si>
    <t>Mitchell Robinson</t>
  </si>
  <si>
    <t>Damyean Dotson</t>
  </si>
  <si>
    <t>John Jenkins</t>
  </si>
  <si>
    <t>Kadeem Allen</t>
  </si>
  <si>
    <t>Isaiah Hicks</t>
  </si>
  <si>
    <t>Billy Garrett</t>
  </si>
  <si>
    <t>Aaron Gordon</t>
  </si>
  <si>
    <t>Evan Fournier</t>
  </si>
  <si>
    <t>Timofey Mozgov</t>
  </si>
  <si>
    <t>Nikola Vucevic</t>
  </si>
  <si>
    <t>Terrence Ross</t>
  </si>
  <si>
    <t>Markelle Fultz</t>
  </si>
  <si>
    <t>DJ Augustin</t>
  </si>
  <si>
    <t>Jonathan Isaac</t>
  </si>
  <si>
    <t>Mo Bamba</t>
  </si>
  <si>
    <t>Jerian Grant</t>
  </si>
  <si>
    <t>Jarell Martin</t>
  </si>
  <si>
    <t>Khem Birch</t>
  </si>
  <si>
    <t>Wesley Iwundu</t>
  </si>
  <si>
    <t>Melvin Frazier</t>
  </si>
  <si>
    <t>Isaiah Briscoe</t>
  </si>
  <si>
    <t>Amile Jefferson</t>
  </si>
  <si>
    <t>Troy Caupain</t>
  </si>
  <si>
    <t>Joel Embiid</t>
  </si>
  <si>
    <t>Jimmy Butler</t>
  </si>
  <si>
    <t>Tobias Harris</t>
  </si>
  <si>
    <t>JJ Redick</t>
  </si>
  <si>
    <t>Boban Marjanovic</t>
  </si>
  <si>
    <t>Ben Simmons</t>
  </si>
  <si>
    <t>Jonathon Simmons</t>
  </si>
  <si>
    <t>Mike Scott</t>
  </si>
  <si>
    <t>Justin Patton</t>
  </si>
  <si>
    <t>Zhaire Smith</t>
  </si>
  <si>
    <t>Amir Johnson</t>
  </si>
  <si>
    <t>Furkan Korkmaz</t>
  </si>
  <si>
    <t>Jonah Bolden</t>
  </si>
  <si>
    <t>James Ennis</t>
  </si>
  <si>
    <t>TJ McConnell</t>
  </si>
  <si>
    <t>Malachi Richardson</t>
  </si>
  <si>
    <t>Corey Brewer</t>
  </si>
  <si>
    <t>Haywood Highsmith</t>
  </si>
  <si>
    <t>Shake Milton</t>
  </si>
  <si>
    <t>Kyle Lowry</t>
  </si>
  <si>
    <t>Marc Gasol</t>
  </si>
  <si>
    <t>Kawhi Leonard</t>
  </si>
  <si>
    <t>Serge Ibaka</t>
  </si>
  <si>
    <t>Danny Green</t>
  </si>
  <si>
    <t>Norman Powell</t>
  </si>
  <si>
    <t>Fred VanVleet</t>
  </si>
  <si>
    <t>OG Anunoby</t>
  </si>
  <si>
    <t>Pascal Siakam</t>
  </si>
  <si>
    <t>Justin Hamilton</t>
  </si>
  <si>
    <t>Lorenzo Brown</t>
  </si>
  <si>
    <t>Malcolm Miller</t>
  </si>
  <si>
    <t>Chris Boucher</t>
  </si>
  <si>
    <t>Eric Moreland</t>
  </si>
  <si>
    <t>Jordan Loyd</t>
  </si>
  <si>
    <t>Bradley Beal</t>
  </si>
  <si>
    <t>Jabari Parker</t>
  </si>
  <si>
    <t>John Wall</t>
  </si>
  <si>
    <t>Ian Mahinmi</t>
  </si>
  <si>
    <t>Trevor Ariza</t>
  </si>
  <si>
    <t>Wesley Johnson</t>
  </si>
  <si>
    <t>Tomas Satoransky</t>
  </si>
  <si>
    <t>Sam Dekker</t>
  </si>
  <si>
    <t>Troy Brown</t>
  </si>
  <si>
    <t>Bobby Portis</t>
  </si>
  <si>
    <t>Jeff Green</t>
  </si>
  <si>
    <t>Thomas Bryant</t>
  </si>
  <si>
    <t>Chasson Randle</t>
  </si>
  <si>
    <t>Okaro White</t>
  </si>
  <si>
    <t>Gary Payton II</t>
  </si>
  <si>
    <t>Jordan McRae</t>
  </si>
  <si>
    <t>Devin Robinson</t>
  </si>
  <si>
    <t>Tarik Phillip</t>
  </si>
  <si>
    <t>Tim Hardaway Jr</t>
  </si>
  <si>
    <t>Courtney Lee</t>
  </si>
  <si>
    <t>Zach Randolph</t>
  </si>
  <si>
    <t>Dwight Powell</t>
  </si>
  <si>
    <t>Luka Doncic</t>
  </si>
  <si>
    <t>Kristaps Porzingis</t>
  </si>
  <si>
    <t>Dirk Nowitzki</t>
  </si>
  <si>
    <t>Jose Juan Barea</t>
  </si>
  <si>
    <t>Justin Jackson</t>
  </si>
  <si>
    <t>Devin Harris</t>
  </si>
  <si>
    <t>Salah Mejri</t>
  </si>
  <si>
    <t>Trey Burke</t>
  </si>
  <si>
    <t>Dorian Finney-Smith</t>
  </si>
  <si>
    <t>Maxi Kleber</t>
  </si>
  <si>
    <t>Jalen Brunson</t>
  </si>
  <si>
    <t>Raymond Spalding</t>
  </si>
  <si>
    <t>Ryan Broekhoff</t>
  </si>
  <si>
    <t>Daryl Macon</t>
  </si>
  <si>
    <t>Kostas Antetokounmpo</t>
  </si>
  <si>
    <t>Paul Millsap</t>
  </si>
  <si>
    <t>Nikola Jokic</t>
  </si>
  <si>
    <t>Gary Harris</t>
  </si>
  <si>
    <t>Mason Plumlee</t>
  </si>
  <si>
    <t>Will Barton</t>
  </si>
  <si>
    <t>Jamal Murray</t>
  </si>
  <si>
    <t>Trey Lyles</t>
  </si>
  <si>
    <t>Michael Porter</t>
  </si>
  <si>
    <t>Juan Hernangomez</t>
  </si>
  <si>
    <t>Isaiah Thomas</t>
  </si>
  <si>
    <t>Torrey Craig</t>
  </si>
  <si>
    <t>Tyler Lydon</t>
  </si>
  <si>
    <t>Malik Beasley</t>
  </si>
  <si>
    <t>Monte Morris</t>
  </si>
  <si>
    <t>Jarred Vanderbilt</t>
  </si>
  <si>
    <t>Nick Young</t>
  </si>
  <si>
    <t>Archie Goodwin</t>
  </si>
  <si>
    <t>DeVaughn Akoon-Purcell</t>
  </si>
  <si>
    <t>Thomas Welsh</t>
  </si>
  <si>
    <t>Brandon Goodwin</t>
  </si>
  <si>
    <t>Stephen Curry</t>
  </si>
  <si>
    <t>Kevin Durant</t>
  </si>
  <si>
    <t>Klay Thompson</t>
  </si>
  <si>
    <t>Draymond Green</t>
  </si>
  <si>
    <t>Andre Iguodala</t>
  </si>
  <si>
    <t>Shaun Livingston</t>
  </si>
  <si>
    <t>DeMarcus Cousins</t>
  </si>
  <si>
    <t>Jonas Jerebko</t>
  </si>
  <si>
    <t>Jacob Evans</t>
  </si>
  <si>
    <t>Kevon Looney</t>
  </si>
  <si>
    <t>Quinn Cook</t>
  </si>
  <si>
    <t>Damian Jones</t>
  </si>
  <si>
    <t>Jordan Bell</t>
  </si>
  <si>
    <t>Alfonzo McKinnie</t>
  </si>
  <si>
    <t>Jason Thompson</t>
  </si>
  <si>
    <t>Andrew Bogut</t>
  </si>
  <si>
    <t>Marcus Derrickson</t>
  </si>
  <si>
    <t>Damion Lee</t>
  </si>
  <si>
    <t>Chris Paul</t>
  </si>
  <si>
    <t>James Harden</t>
  </si>
  <si>
    <t>Clint Capela</t>
  </si>
  <si>
    <t>Eric Gordon</t>
  </si>
  <si>
    <t>Iman Shumpert</t>
  </si>
  <si>
    <t>PJ Tucker</t>
  </si>
  <si>
    <t>Nenê</t>
  </si>
  <si>
    <t>Gerald Green</t>
  </si>
  <si>
    <t>Zhou Qi</t>
  </si>
  <si>
    <t>Austin Rivers</t>
  </si>
  <si>
    <t>Isaiah Hartenstein</t>
  </si>
  <si>
    <t>Gary Clark</t>
  </si>
  <si>
    <t>Danuel House</t>
  </si>
  <si>
    <t>Terrence Jones</t>
  </si>
  <si>
    <t>Deyonta Davis</t>
  </si>
  <si>
    <t>Chris Chiozza</t>
  </si>
  <si>
    <t>Trevon Duval</t>
  </si>
  <si>
    <t>Vincent Edwards</t>
  </si>
  <si>
    <t>Michael Frazier</t>
  </si>
  <si>
    <t>James Nunnally</t>
  </si>
  <si>
    <t>Danilo Gallinari</t>
  </si>
  <si>
    <t>Marcin Gortat</t>
  </si>
  <si>
    <t>Wilson Chandler</t>
  </si>
  <si>
    <t>JaMychal Green</t>
  </si>
  <si>
    <t>Garrett Temple</t>
  </si>
  <si>
    <t>Louis Williams</t>
  </si>
  <si>
    <t>Milos Teodosic</t>
  </si>
  <si>
    <t>Montrezl Harrell</t>
  </si>
  <si>
    <t>Alexis Ajinca</t>
  </si>
  <si>
    <t>Patrick Beverley</t>
  </si>
  <si>
    <t>Luc Mbah a Moute</t>
  </si>
  <si>
    <t>Michael Beasley</t>
  </si>
  <si>
    <t>Shai Gilgeous-Alexander</t>
  </si>
  <si>
    <t>Jerome Robinson</t>
  </si>
  <si>
    <t>Landry Shamet</t>
  </si>
  <si>
    <t>Rodney McGruder</t>
  </si>
  <si>
    <t>Ivica Zubac</t>
  </si>
  <si>
    <t>Sindarius Thornwell</t>
  </si>
  <si>
    <t>Jawun Evans</t>
  </si>
  <si>
    <t>Tyrone Wallace</t>
  </si>
  <si>
    <t>Justin Bibbs</t>
  </si>
  <si>
    <t>Johnathan Motley</t>
  </si>
  <si>
    <t>Angel Delgado</t>
  </si>
  <si>
    <t>LeBron James</t>
  </si>
  <si>
    <t>Luol Deng</t>
  </si>
  <si>
    <t>Kentavious Caldwell-Pope</t>
  </si>
  <si>
    <t>Rajon Rondo</t>
  </si>
  <si>
    <t>Lonzo Ball</t>
  </si>
  <si>
    <t>Brandon Ingram</t>
  </si>
  <si>
    <t>Mike Muscala</t>
  </si>
  <si>
    <t>Lance Stephenson</t>
  </si>
  <si>
    <t>Reggie Bullock</t>
  </si>
  <si>
    <t>JaVale McGee</t>
  </si>
  <si>
    <t>Tyson Chandler</t>
  </si>
  <si>
    <t>Moritz Wagner</t>
  </si>
  <si>
    <t>Kyle Kuzma</t>
  </si>
  <si>
    <t>Josh Hart</t>
  </si>
  <si>
    <t>Isaac Bonga</t>
  </si>
  <si>
    <t>Johnathan Williams</t>
  </si>
  <si>
    <t>Alex Caruso</t>
  </si>
  <si>
    <t>Scott Machado</t>
  </si>
  <si>
    <t>Andre Ingram</t>
  </si>
  <si>
    <t>Jemerrio Jones</t>
  </si>
  <si>
    <t>Mike Conley</t>
  </si>
  <si>
    <t>Chandler Parsons</t>
  </si>
  <si>
    <t>Jonas Valanciunas</t>
  </si>
  <si>
    <t>Avery Bradley</t>
  </si>
  <si>
    <t>Kyle Anderson</t>
  </si>
  <si>
    <t>CJ Miles</t>
  </si>
  <si>
    <t>Jaren Jackson</t>
  </si>
  <si>
    <t>Justin Holiday</t>
  </si>
  <si>
    <t>Delon Wright</t>
  </si>
  <si>
    <t>Omri Casspi</t>
  </si>
  <si>
    <t>Tyler Dorsey</t>
  </si>
  <si>
    <t>Dakari Johnson</t>
  </si>
  <si>
    <t>Ivan Rabb</t>
  </si>
  <si>
    <t>Dillon Brooks</t>
  </si>
  <si>
    <t>Rade Zagorac</t>
  </si>
  <si>
    <t>Jevon Carter</t>
  </si>
  <si>
    <t>Bruno Caboclo</t>
  </si>
  <si>
    <t>Julian Washburn</t>
  </si>
  <si>
    <t>Jarnell Stokes</t>
  </si>
  <si>
    <t>DJ Stephens</t>
  </si>
  <si>
    <t>Yuta Watanabe</t>
  </si>
  <si>
    <t>Dusty Hannahs</t>
  </si>
  <si>
    <t>Andrew Wiggins</t>
  </si>
  <si>
    <t>Jeff Teague</t>
  </si>
  <si>
    <t>Gorgui Dieng</t>
  </si>
  <si>
    <t>Taj Gibson</t>
  </si>
  <si>
    <t>Robert Covington</t>
  </si>
  <si>
    <t>Jerryd Bayless</t>
  </si>
  <si>
    <t>Karl-Anthony Towns</t>
  </si>
  <si>
    <t>Anthony Tolliver</t>
  </si>
  <si>
    <t>Dario Saric</t>
  </si>
  <si>
    <t>Tyus Jones</t>
  </si>
  <si>
    <t>Derrick Rose</t>
  </si>
  <si>
    <t>Josh Okogie</t>
  </si>
  <si>
    <t>Cole Aldrich</t>
  </si>
  <si>
    <t>Keita Bates-Diop</t>
  </si>
  <si>
    <t>Cam Reynolds</t>
  </si>
  <si>
    <t>CJ Williams</t>
  </si>
  <si>
    <t>Jared Terrell</t>
  </si>
  <si>
    <t>Mitch Creek</t>
  </si>
  <si>
    <t>Jrue Holiday</t>
  </si>
  <si>
    <t>Anthony Davis</t>
  </si>
  <si>
    <t>Solomon Hill</t>
  </si>
  <si>
    <t>E'Twaun Moore</t>
  </si>
  <si>
    <t>Julius Randle</t>
  </si>
  <si>
    <t>Markieff Morris</t>
  </si>
  <si>
    <t>Jason Smith</t>
  </si>
  <si>
    <t>Stanley Johnson</t>
  </si>
  <si>
    <t>Elfrid Payton</t>
  </si>
  <si>
    <t>Darius Miller</t>
  </si>
  <si>
    <t>Ian Clark</t>
  </si>
  <si>
    <t>Jahlil Okafor</t>
  </si>
  <si>
    <t>Cheick Diallo</t>
  </si>
  <si>
    <t>Christian Wood</t>
  </si>
  <si>
    <t>Frank Jackson</t>
  </si>
  <si>
    <t>Kenrich Williams</t>
  </si>
  <si>
    <t>Dairis Bertans</t>
  </si>
  <si>
    <t>Trevon Bluiett</t>
  </si>
  <si>
    <t>Russell Westbrook</t>
  </si>
  <si>
    <t>Paul George</t>
  </si>
  <si>
    <t>Steven Adams</t>
  </si>
  <si>
    <t>Dennis Schroeder</t>
  </si>
  <si>
    <t>Andre Roberson</t>
  </si>
  <si>
    <t>Jerami Grant</t>
  </si>
  <si>
    <t>Patrick Patterson</t>
  </si>
  <si>
    <t>Alex Abrines</t>
  </si>
  <si>
    <t>Raymond Felton</t>
  </si>
  <si>
    <t>Terrance Ferguson</t>
  </si>
  <si>
    <t>Nerlens Noel</t>
  </si>
  <si>
    <t>Kyle Singler</t>
  </si>
  <si>
    <t>Abdel Nader</t>
  </si>
  <si>
    <t>Hamidou Diallo</t>
  </si>
  <si>
    <t>Deonte Burton</t>
  </si>
  <si>
    <t>Donte Grantham</t>
  </si>
  <si>
    <t>Tyler Davis</t>
  </si>
  <si>
    <t>Scotty Hopson</t>
  </si>
  <si>
    <t>Richard Solomon</t>
  </si>
  <si>
    <t>Tyler Johnson</t>
  </si>
  <si>
    <t>TJ Warren</t>
  </si>
  <si>
    <t>Deandre Ayton</t>
  </si>
  <si>
    <t>Darrell Arthur</t>
  </si>
  <si>
    <t>Josh Jackson</t>
  </si>
  <si>
    <t>Dragan Bender</t>
  </si>
  <si>
    <t>Mikal Bridges</t>
  </si>
  <si>
    <t>Devin Booker</t>
  </si>
  <si>
    <t>Troy Daniels</t>
  </si>
  <si>
    <t>Kelly Oubre</t>
  </si>
  <si>
    <t>Richaun Holmes</t>
  </si>
  <si>
    <t>Elie Okobo</t>
  </si>
  <si>
    <t>De'Anthony Melton</t>
  </si>
  <si>
    <t>Quincy Acy</t>
  </si>
  <si>
    <t>Jimmer Fredette</t>
  </si>
  <si>
    <t>George King</t>
  </si>
  <si>
    <t>Damian Lillard</t>
  </si>
  <si>
    <t>CJ McCollum</t>
  </si>
  <si>
    <t>Evan Turner</t>
  </si>
  <si>
    <t>Jusuf Nurkic</t>
  </si>
  <si>
    <t>Moe Harkless</t>
  </si>
  <si>
    <t>Meyers Leonard</t>
  </si>
  <si>
    <t>Al-Farouq Aminu</t>
  </si>
  <si>
    <t>Zach Collins</t>
  </si>
  <si>
    <t>Rodney Hood</t>
  </si>
  <si>
    <t>Andrew Nicholson</t>
  </si>
  <si>
    <t>Seth Curry</t>
  </si>
  <si>
    <t>Anfernee Simons</t>
  </si>
  <si>
    <t>Skal Labissiere</t>
  </si>
  <si>
    <t>Jake Layman</t>
  </si>
  <si>
    <t>Gary Trent Jr</t>
  </si>
  <si>
    <t>Harrison Barnes</t>
  </si>
  <si>
    <t>Alec Burks</t>
  </si>
  <si>
    <t>Bogdan Bogdanovic</t>
  </si>
  <si>
    <t>Kosta Koufos</t>
  </si>
  <si>
    <t>Marvin Bagley</t>
  </si>
  <si>
    <t>Nemanja Bjelica</t>
  </si>
  <si>
    <t>De'Aaron Fox</t>
  </si>
  <si>
    <t>Ben McLemore</t>
  </si>
  <si>
    <t>Willie Cauley-Stein</t>
  </si>
  <si>
    <t>Buddy Hield</t>
  </si>
  <si>
    <t>Yogi Ferrell</t>
  </si>
  <si>
    <t>Georgios Papagiannis</t>
  </si>
  <si>
    <t>Harry Giles</t>
  </si>
  <si>
    <t>Caleb Swanigan</t>
  </si>
  <si>
    <t>Frank Mason</t>
  </si>
  <si>
    <t>Troy Williams</t>
  </si>
  <si>
    <t>Wenyen Gabriel</t>
  </si>
  <si>
    <t>Cody Demps</t>
  </si>
  <si>
    <t>DeMar DeRozan</t>
  </si>
  <si>
    <t>LaMarcus Aldridge</t>
  </si>
  <si>
    <t>Patrick Mills</t>
  </si>
  <si>
    <t>Rudy Gay</t>
  </si>
  <si>
    <t>Davis Bertans</t>
  </si>
  <si>
    <t>Marco Belinelli</t>
  </si>
  <si>
    <t>Bryn Forbes</t>
  </si>
  <si>
    <t>Jakob Poeltl</t>
  </si>
  <si>
    <t>Manu Ginobili</t>
  </si>
  <si>
    <t>Dante Cunningham</t>
  </si>
  <si>
    <t>Lonnie Walker</t>
  </si>
  <si>
    <t>Quincy Pondexter</t>
  </si>
  <si>
    <t>Derrick White</t>
  </si>
  <si>
    <t>Dejounte Murray</t>
  </si>
  <si>
    <t>Chimezie Metu</t>
  </si>
  <si>
    <t>Donatas Motiejunas</t>
  </si>
  <si>
    <t>Drew Eubanks</t>
  </si>
  <si>
    <t>Rudy Gobert</t>
  </si>
  <si>
    <t>Derrick Favors</t>
  </si>
  <si>
    <t>Ricky Rubio</t>
  </si>
  <si>
    <t>Joe Ingles</t>
  </si>
  <si>
    <t>Dante Exum</t>
  </si>
  <si>
    <t>Kyle Korver</t>
  </si>
  <si>
    <t>Jae Crowder</t>
  </si>
  <si>
    <t>Thabo Sefolosha</t>
  </si>
  <si>
    <t>Ekpe Udoh</t>
  </si>
  <si>
    <t>Donovan Mitchell</t>
  </si>
  <si>
    <t>Raul Neto</t>
  </si>
  <si>
    <t>Grayson Allen</t>
  </si>
  <si>
    <t>Tony Bradley</t>
  </si>
  <si>
    <t>Georges Niang</t>
  </si>
  <si>
    <t>Royce O'Neale</t>
  </si>
  <si>
    <t>Tyler Cavanaugh</t>
  </si>
  <si>
    <t>Naz Long</t>
  </si>
  <si>
    <t>Tm</t>
  </si>
  <si>
    <t>Total Salary</t>
  </si>
  <si>
    <t>Avg Salary</t>
  </si>
  <si>
    <t>Median Salary</t>
  </si>
  <si>
    <t>Max Salary</t>
  </si>
  <si>
    <t>Min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</si>
</sst>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C6D6F"/>
      <name val="Arial"/>
      <family val="2"/>
    </font>
    <font>
      <sz val="12"/>
      <color rgb="FF0066CC"/>
      <name val="Arial"/>
      <family val="2"/>
    </font>
    <font>
      <sz val="12"/>
      <color rgb="FF009944"/>
      <name val="Arial"/>
      <family val="2"/>
    </font>
    <font>
      <sz val="12"/>
      <color rgb="FFDD0000"/>
      <name val="Arial"/>
      <family val="2"/>
    </font>
    <font>
      <sz val="13"/>
      <color rgb="FFCCCCCC"/>
      <name val="Inherit"/>
    </font>
    <font>
      <sz val="13"/>
      <color rgb="FFFFFFFF"/>
      <name val="Inherit"/>
    </font>
    <font>
      <sz val="13"/>
      <color rgb="FF000000"/>
      <name val="Helvetica"/>
      <family val="2"/>
    </font>
    <font>
      <sz val="13"/>
      <color rgb="FF000000"/>
      <name val="Inherit"/>
    </font>
    <font>
      <sz val="13"/>
      <color rgb="FF000000"/>
      <name val="Inherit"/>
    </font>
    <font>
      <sz val="13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7" fillId="0" borderId="0" xfId="0" applyFont="1"/>
    <xf numFmtId="0" fontId="8" fillId="0" borderId="0" xfId="0" applyFont="1"/>
    <xf numFmtId="6" fontId="10" fillId="0" borderId="0" xfId="0" applyNumberFormat="1" applyFont="1"/>
    <xf numFmtId="6" fontId="11" fillId="0" borderId="0" xfId="0" applyNumberFormat="1" applyFont="1"/>
    <xf numFmtId="0" fontId="12" fillId="0" borderId="0" xfId="0" applyFont="1"/>
    <xf numFmtId="0" fontId="9" fillId="0" borderId="0" xfId="0" applyFont="1"/>
    <xf numFmtId="0" fontId="0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54B-441B-4547-B5AF-63D4869E0729}">
  <dimension ref="A1:AN31"/>
  <sheetViews>
    <sheetView tabSelected="1" workbookViewId="0">
      <selection activeCell="D8" sqref="D8"/>
    </sheetView>
  </sheetViews>
  <sheetFormatPr baseColWidth="10" defaultRowHeight="16"/>
  <cols>
    <col min="2" max="6" width="10.83203125" style="6"/>
    <col min="36" max="36" width="16" bestFit="1" customWidth="1"/>
    <col min="37" max="38" width="14" bestFit="1" customWidth="1"/>
    <col min="39" max="39" width="15" bestFit="1" customWidth="1"/>
    <col min="40" max="40" width="12.5" bestFit="1" customWidth="1"/>
  </cols>
  <sheetData>
    <row r="1" spans="1:40">
      <c r="A1" t="s">
        <v>0</v>
      </c>
      <c r="B1" s="7" t="s">
        <v>68</v>
      </c>
      <c r="C1" s="6" t="s">
        <v>9</v>
      </c>
      <c r="D1" s="7" t="s">
        <v>69</v>
      </c>
      <c r="E1" s="7" t="s">
        <v>70</v>
      </c>
      <c r="F1" s="6" t="s">
        <v>5</v>
      </c>
      <c r="G1" t="s">
        <v>1</v>
      </c>
      <c r="H1" t="s">
        <v>2</v>
      </c>
      <c r="I1" s="14" t="s">
        <v>117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10</v>
      </c>
      <c r="P1" t="s">
        <v>11</v>
      </c>
      <c r="Q1" t="s">
        <v>12</v>
      </c>
      <c r="R1" t="s">
        <v>13</v>
      </c>
      <c r="S1" s="5" t="s">
        <v>51</v>
      </c>
      <c r="T1" s="5" t="s">
        <v>52</v>
      </c>
      <c r="U1" s="5" t="s">
        <v>53</v>
      </c>
      <c r="V1" s="5" t="s">
        <v>54</v>
      </c>
      <c r="W1" s="5" t="s">
        <v>55</v>
      </c>
      <c r="X1" s="5" t="s">
        <v>56</v>
      </c>
      <c r="Y1" s="5" t="s">
        <v>57</v>
      </c>
      <c r="Z1" s="5" t="s">
        <v>58</v>
      </c>
      <c r="AA1" s="5" t="s">
        <v>59</v>
      </c>
      <c r="AB1" s="5" t="s">
        <v>60</v>
      </c>
      <c r="AC1" s="5" t="s">
        <v>61</v>
      </c>
      <c r="AD1" s="5" t="s">
        <v>62</v>
      </c>
      <c r="AE1" s="5" t="s">
        <v>63</v>
      </c>
      <c r="AF1" s="5" t="s">
        <v>64</v>
      </c>
      <c r="AG1" s="5" t="s">
        <v>65</v>
      </c>
      <c r="AH1" s="5" t="s">
        <v>66</v>
      </c>
      <c r="AI1" s="5" t="s">
        <v>67</v>
      </c>
      <c r="AJ1" t="s">
        <v>684</v>
      </c>
      <c r="AK1" t="s">
        <v>685</v>
      </c>
      <c r="AL1" t="s">
        <v>686</v>
      </c>
      <c r="AM1" t="s">
        <v>687</v>
      </c>
      <c r="AN1" t="s">
        <v>688</v>
      </c>
    </row>
    <row r="2" spans="1:40">
      <c r="A2" t="s">
        <v>14</v>
      </c>
      <c r="B2" s="6">
        <v>8.8000000000000007</v>
      </c>
      <c r="C2" s="6">
        <v>8.4700000000000006</v>
      </c>
      <c r="D2" s="6">
        <v>1725</v>
      </c>
      <c r="E2" s="6">
        <v>1518</v>
      </c>
      <c r="F2" s="6">
        <v>0.73199999999999998</v>
      </c>
      <c r="G2" t="s">
        <v>15</v>
      </c>
      <c r="H2" t="s">
        <v>16</v>
      </c>
      <c r="I2" t="s">
        <v>118</v>
      </c>
      <c r="J2">
        <v>60</v>
      </c>
      <c r="K2">
        <v>22</v>
      </c>
      <c r="L2">
        <v>8.8699999999999992</v>
      </c>
      <c r="M2">
        <v>114.23</v>
      </c>
      <c r="N2">
        <v>105.76</v>
      </c>
      <c r="O2">
        <v>8.0500000000000007</v>
      </c>
      <c r="P2">
        <v>113.89</v>
      </c>
      <c r="Q2">
        <v>106.23</v>
      </c>
      <c r="R2">
        <v>7.66</v>
      </c>
      <c r="S2">
        <v>2.8</v>
      </c>
      <c r="T2">
        <v>-2.4</v>
      </c>
      <c r="U2">
        <v>4.2</v>
      </c>
      <c r="V2">
        <v>0.3</v>
      </c>
      <c r="W2">
        <v>1.9</v>
      </c>
      <c r="X2">
        <v>-0.7</v>
      </c>
      <c r="Y2">
        <v>2.7</v>
      </c>
      <c r="Z2">
        <v>2.5</v>
      </c>
      <c r="AA2">
        <v>3.9</v>
      </c>
      <c r="AB2">
        <v>-0.6</v>
      </c>
      <c r="AC2">
        <v>5</v>
      </c>
      <c r="AD2">
        <v>4.4000000000000004</v>
      </c>
      <c r="AE2">
        <v>1.2</v>
      </c>
      <c r="AF2">
        <v>0.7</v>
      </c>
      <c r="AG2">
        <v>1.1000000000000001</v>
      </c>
      <c r="AH2">
        <v>0.2</v>
      </c>
      <c r="AI2">
        <v>-0.5</v>
      </c>
      <c r="AJ2" s="15">
        <v>130988604</v>
      </c>
      <c r="AK2" s="15">
        <v>6237552.5714285718</v>
      </c>
      <c r="AL2" s="15">
        <v>2534280</v>
      </c>
      <c r="AM2" s="15">
        <v>24157304</v>
      </c>
      <c r="AN2" s="15">
        <v>77250</v>
      </c>
    </row>
    <row r="3" spans="1:40">
      <c r="A3" t="s">
        <v>17</v>
      </c>
      <c r="B3" s="6">
        <v>6.4</v>
      </c>
      <c r="C3" s="6">
        <v>6.39</v>
      </c>
      <c r="D3" s="6">
        <v>1723</v>
      </c>
      <c r="E3" s="6">
        <v>1592</v>
      </c>
      <c r="F3" s="6">
        <v>0.69499999999999995</v>
      </c>
      <c r="G3" t="s">
        <v>3</v>
      </c>
      <c r="H3" t="s">
        <v>18</v>
      </c>
      <c r="I3" t="s">
        <v>119</v>
      </c>
      <c r="J3">
        <v>57</v>
      </c>
      <c r="K3">
        <v>25</v>
      </c>
      <c r="L3">
        <v>6.46</v>
      </c>
      <c r="M3">
        <v>116.63</v>
      </c>
      <c r="N3">
        <v>110.24</v>
      </c>
      <c r="O3">
        <v>6.42</v>
      </c>
      <c r="P3">
        <v>116.6</v>
      </c>
      <c r="Q3">
        <v>110.24</v>
      </c>
      <c r="R3">
        <v>6.37</v>
      </c>
      <c r="S3">
        <v>3.6</v>
      </c>
      <c r="T3">
        <v>-1.3</v>
      </c>
      <c r="U3">
        <v>4.5999999999999996</v>
      </c>
      <c r="V3">
        <v>1.6</v>
      </c>
      <c r="W3">
        <v>0.8</v>
      </c>
      <c r="X3">
        <v>3.8</v>
      </c>
      <c r="Y3">
        <v>-2.2999999999999998</v>
      </c>
      <c r="Z3">
        <v>-3.8</v>
      </c>
      <c r="AA3">
        <v>2.8</v>
      </c>
      <c r="AB3">
        <v>-1</v>
      </c>
      <c r="AC3">
        <v>2.9</v>
      </c>
      <c r="AD3">
        <v>1.8</v>
      </c>
      <c r="AE3">
        <v>5.0999999999999996</v>
      </c>
      <c r="AF3">
        <v>0</v>
      </c>
      <c r="AG3">
        <v>2.8</v>
      </c>
      <c r="AH3">
        <v>0.8</v>
      </c>
      <c r="AI3">
        <v>1.9</v>
      </c>
      <c r="AJ3" s="15">
        <v>146291276</v>
      </c>
      <c r="AK3" s="15">
        <v>8127293.111111111</v>
      </c>
      <c r="AL3" s="15">
        <v>1606703.5</v>
      </c>
      <c r="AM3" s="15">
        <v>37457154</v>
      </c>
      <c r="AN3" s="15">
        <v>77250</v>
      </c>
    </row>
    <row r="4" spans="1:40">
      <c r="A4" t="s">
        <v>19</v>
      </c>
      <c r="B4" s="6">
        <v>6</v>
      </c>
      <c r="C4" s="6">
        <v>5.99</v>
      </c>
      <c r="D4" s="6">
        <v>1729</v>
      </c>
      <c r="E4" s="6">
        <v>1577</v>
      </c>
      <c r="F4" s="6">
        <v>0.70699999999999996</v>
      </c>
      <c r="G4" t="s">
        <v>15</v>
      </c>
      <c r="H4" t="s">
        <v>20</v>
      </c>
      <c r="I4" t="s">
        <v>120</v>
      </c>
      <c r="J4">
        <v>58</v>
      </c>
      <c r="K4">
        <v>24</v>
      </c>
      <c r="L4">
        <v>6.09</v>
      </c>
      <c r="M4">
        <v>113.99</v>
      </c>
      <c r="N4">
        <v>108</v>
      </c>
      <c r="O4">
        <v>5.49</v>
      </c>
      <c r="P4">
        <v>113.78</v>
      </c>
      <c r="Q4">
        <v>108.4</v>
      </c>
      <c r="R4">
        <v>5.38</v>
      </c>
      <c r="S4">
        <v>1.9</v>
      </c>
      <c r="T4">
        <v>-0.5</v>
      </c>
      <c r="U4">
        <v>2.4</v>
      </c>
      <c r="V4">
        <v>1.6</v>
      </c>
      <c r="W4">
        <v>2.5</v>
      </c>
      <c r="X4">
        <v>2.1</v>
      </c>
      <c r="Y4">
        <v>0.6</v>
      </c>
      <c r="Z4">
        <v>-0.3</v>
      </c>
      <c r="AA4">
        <v>3.8</v>
      </c>
      <c r="AB4">
        <v>-0.9</v>
      </c>
      <c r="AC4">
        <v>1.4</v>
      </c>
      <c r="AD4">
        <v>0.4</v>
      </c>
      <c r="AE4">
        <v>0.8</v>
      </c>
      <c r="AF4">
        <v>0.7</v>
      </c>
      <c r="AG4">
        <v>0.8</v>
      </c>
      <c r="AH4">
        <v>-0.9</v>
      </c>
      <c r="AI4">
        <v>0.5</v>
      </c>
      <c r="AJ4" s="15">
        <v>137793831</v>
      </c>
      <c r="AK4" s="15">
        <v>7655212.833333333</v>
      </c>
      <c r="AL4" s="15">
        <v>1272475.5</v>
      </c>
      <c r="AM4" s="15">
        <v>32700000</v>
      </c>
      <c r="AN4" s="15">
        <v>77250</v>
      </c>
    </row>
    <row r="5" spans="1:40">
      <c r="A5" t="s">
        <v>21</v>
      </c>
      <c r="B5" s="6">
        <v>5.2</v>
      </c>
      <c r="C5" s="6">
        <v>5.24</v>
      </c>
      <c r="D5" s="6">
        <v>1648</v>
      </c>
      <c r="E5" s="6">
        <v>1521</v>
      </c>
      <c r="F5" s="6">
        <v>0.61</v>
      </c>
      <c r="G5" t="s">
        <v>3</v>
      </c>
      <c r="H5" t="s">
        <v>22</v>
      </c>
      <c r="I5" t="s">
        <v>121</v>
      </c>
      <c r="J5">
        <v>50</v>
      </c>
      <c r="K5">
        <v>32</v>
      </c>
      <c r="L5">
        <v>5.26</v>
      </c>
      <c r="M5">
        <v>111.35</v>
      </c>
      <c r="N5">
        <v>106.11</v>
      </c>
      <c r="O5">
        <v>5.29</v>
      </c>
      <c r="P5">
        <v>111.23</v>
      </c>
      <c r="Q5">
        <v>105.94</v>
      </c>
      <c r="R5">
        <v>5.28</v>
      </c>
      <c r="S5">
        <v>0.4</v>
      </c>
      <c r="T5">
        <v>-2</v>
      </c>
      <c r="U5">
        <v>1.6</v>
      </c>
      <c r="V5">
        <v>2.2000000000000002</v>
      </c>
      <c r="W5">
        <v>6.2</v>
      </c>
      <c r="X5">
        <v>0.1</v>
      </c>
      <c r="Y5">
        <v>2</v>
      </c>
      <c r="Z5">
        <v>3.2</v>
      </c>
      <c r="AA5">
        <v>-1.6</v>
      </c>
      <c r="AB5">
        <v>1</v>
      </c>
      <c r="AC5">
        <v>2.6</v>
      </c>
      <c r="AD5">
        <v>3.7</v>
      </c>
      <c r="AE5">
        <v>4.4000000000000004</v>
      </c>
      <c r="AF5">
        <v>-0.3</v>
      </c>
      <c r="AG5">
        <v>1.3</v>
      </c>
      <c r="AH5">
        <v>1.3</v>
      </c>
      <c r="AI5">
        <v>-1.3</v>
      </c>
      <c r="AJ5" s="15">
        <v>113826156</v>
      </c>
      <c r="AK5" s="15">
        <v>6695656.2352941176</v>
      </c>
      <c r="AL5" s="15">
        <v>3360000</v>
      </c>
      <c r="AM5" s="15">
        <v>23491573</v>
      </c>
      <c r="AN5" s="15">
        <v>77250</v>
      </c>
    </row>
    <row r="6" spans="1:40">
      <c r="A6" t="s">
        <v>23</v>
      </c>
      <c r="B6" s="6">
        <v>4.7</v>
      </c>
      <c r="C6" s="6">
        <v>4.82</v>
      </c>
      <c r="D6" s="6">
        <v>1736</v>
      </c>
      <c r="E6" s="6">
        <v>1553</v>
      </c>
      <c r="F6" s="6">
        <v>0.64600000000000002</v>
      </c>
      <c r="G6" t="s">
        <v>3</v>
      </c>
      <c r="H6" t="s">
        <v>24</v>
      </c>
      <c r="I6" t="s">
        <v>122</v>
      </c>
      <c r="J6">
        <v>53</v>
      </c>
      <c r="K6">
        <v>29</v>
      </c>
      <c r="L6">
        <v>4.7699999999999996</v>
      </c>
      <c r="M6">
        <v>116.25</v>
      </c>
      <c r="N6">
        <v>111.43</v>
      </c>
      <c r="O6">
        <v>4.97</v>
      </c>
      <c r="P6">
        <v>116.45</v>
      </c>
      <c r="Q6">
        <v>111.43</v>
      </c>
      <c r="R6">
        <v>5.03</v>
      </c>
      <c r="S6">
        <v>-1.1000000000000001</v>
      </c>
      <c r="T6">
        <v>0.6</v>
      </c>
      <c r="U6">
        <v>-1.6</v>
      </c>
      <c r="V6">
        <v>5.9</v>
      </c>
      <c r="W6">
        <v>15.5</v>
      </c>
      <c r="X6">
        <v>1.5</v>
      </c>
      <c r="Y6">
        <v>1</v>
      </c>
      <c r="Z6">
        <v>0.6</v>
      </c>
      <c r="AA6">
        <v>2.2000000000000002</v>
      </c>
      <c r="AB6">
        <v>-0.7</v>
      </c>
      <c r="AC6">
        <v>-2.5</v>
      </c>
      <c r="AD6">
        <v>-3.3</v>
      </c>
      <c r="AE6">
        <v>-2.2000000000000002</v>
      </c>
      <c r="AF6">
        <v>1.1000000000000001</v>
      </c>
      <c r="AG6">
        <v>0.4</v>
      </c>
      <c r="AH6">
        <v>-1.8</v>
      </c>
      <c r="AI6">
        <v>1.9</v>
      </c>
      <c r="AJ6" s="15">
        <v>126474100</v>
      </c>
      <c r="AK6" s="15">
        <v>5748822.7272727275</v>
      </c>
      <c r="AL6" s="15">
        <v>883600.5</v>
      </c>
      <c r="AM6" s="15">
        <v>35654150</v>
      </c>
      <c r="AN6" s="15">
        <v>30494</v>
      </c>
    </row>
    <row r="7" spans="1:40">
      <c r="A7" t="s">
        <v>25</v>
      </c>
      <c r="B7" s="6">
        <v>4.0999999999999996</v>
      </c>
      <c r="C7" s="6">
        <v>4.38</v>
      </c>
      <c r="D7" s="6">
        <v>1682</v>
      </c>
      <c r="E7" s="6">
        <v>1519</v>
      </c>
      <c r="F7" s="6">
        <v>0.64600000000000002</v>
      </c>
      <c r="G7" t="s">
        <v>3</v>
      </c>
      <c r="H7" t="s">
        <v>22</v>
      </c>
      <c r="I7" t="s">
        <v>123</v>
      </c>
      <c r="J7">
        <v>53</v>
      </c>
      <c r="K7">
        <v>29</v>
      </c>
      <c r="L7">
        <v>4.2</v>
      </c>
      <c r="M7">
        <v>115.45</v>
      </c>
      <c r="N7">
        <v>111.07</v>
      </c>
      <c r="O7">
        <v>4.4400000000000004</v>
      </c>
      <c r="P7">
        <v>115.63</v>
      </c>
      <c r="Q7">
        <v>111.01</v>
      </c>
      <c r="R7">
        <v>4.62</v>
      </c>
      <c r="S7">
        <v>1.2</v>
      </c>
      <c r="T7">
        <v>0.5</v>
      </c>
      <c r="U7">
        <v>1</v>
      </c>
      <c r="V7">
        <v>0.3</v>
      </c>
      <c r="W7">
        <v>0.9</v>
      </c>
      <c r="X7">
        <v>0</v>
      </c>
      <c r="Y7">
        <v>1.4</v>
      </c>
      <c r="Z7">
        <v>0.5</v>
      </c>
      <c r="AA7">
        <v>4.4000000000000004</v>
      </c>
      <c r="AB7">
        <v>1.5</v>
      </c>
      <c r="AC7">
        <v>3.6</v>
      </c>
      <c r="AD7">
        <v>5.0999999999999996</v>
      </c>
      <c r="AE7">
        <v>-0.2</v>
      </c>
      <c r="AF7">
        <v>-0.6</v>
      </c>
      <c r="AG7">
        <v>0</v>
      </c>
      <c r="AH7">
        <v>1.3</v>
      </c>
      <c r="AI7">
        <v>-0.3</v>
      </c>
      <c r="AJ7" s="15">
        <v>130256600</v>
      </c>
      <c r="AK7" s="15">
        <v>8141037.5</v>
      </c>
      <c r="AL7" s="15">
        <v>3550903.5</v>
      </c>
      <c r="AM7" s="15">
        <v>27977689</v>
      </c>
      <c r="AN7" s="15">
        <v>642089</v>
      </c>
    </row>
    <row r="8" spans="1:40">
      <c r="A8" t="s">
        <v>26</v>
      </c>
      <c r="B8" s="6">
        <v>3.9</v>
      </c>
      <c r="C8" s="6">
        <v>4.1399999999999997</v>
      </c>
      <c r="D8" s="6">
        <v>1627</v>
      </c>
      <c r="E8" s="6">
        <v>1567</v>
      </c>
      <c r="F8" s="6">
        <v>0.65900000000000003</v>
      </c>
      <c r="G8" t="s">
        <v>3</v>
      </c>
      <c r="H8" t="s">
        <v>22</v>
      </c>
      <c r="I8" t="s">
        <v>124</v>
      </c>
      <c r="J8">
        <v>54</v>
      </c>
      <c r="K8">
        <v>28</v>
      </c>
      <c r="L8">
        <v>3.95</v>
      </c>
      <c r="M8">
        <v>113.76</v>
      </c>
      <c r="N8">
        <v>109.62</v>
      </c>
      <c r="O8">
        <v>4.2</v>
      </c>
      <c r="P8">
        <v>113.74</v>
      </c>
      <c r="Q8">
        <v>109.35</v>
      </c>
      <c r="R8">
        <v>4.3899999999999997</v>
      </c>
      <c r="S8">
        <v>2.2999999999999998</v>
      </c>
      <c r="T8">
        <v>3.6</v>
      </c>
      <c r="U8">
        <v>0.7</v>
      </c>
      <c r="V8">
        <v>0.1</v>
      </c>
      <c r="W8">
        <v>-0.5</v>
      </c>
      <c r="X8">
        <v>1.2</v>
      </c>
      <c r="Y8">
        <v>-0.9</v>
      </c>
      <c r="Z8">
        <v>-1.3</v>
      </c>
      <c r="AA8">
        <v>0.1</v>
      </c>
      <c r="AB8">
        <v>2.1</v>
      </c>
      <c r="AC8">
        <v>1.7</v>
      </c>
      <c r="AD8">
        <v>3.9</v>
      </c>
      <c r="AE8">
        <v>2.7</v>
      </c>
      <c r="AF8">
        <v>0.2</v>
      </c>
      <c r="AG8">
        <v>-0.5</v>
      </c>
      <c r="AH8">
        <v>-0.1</v>
      </c>
      <c r="AI8">
        <v>-0.3</v>
      </c>
      <c r="AJ8" s="15">
        <v>118327016</v>
      </c>
      <c r="AK8" s="15">
        <v>5916350.7999999998</v>
      </c>
      <c r="AL8" s="15">
        <v>2014731.5</v>
      </c>
      <c r="AM8" s="15">
        <v>29230769</v>
      </c>
      <c r="AN8" s="15">
        <v>56845</v>
      </c>
    </row>
    <row r="9" spans="1:40">
      <c r="A9" t="s">
        <v>27</v>
      </c>
      <c r="B9" s="6">
        <v>4.4000000000000004</v>
      </c>
      <c r="C9" s="6">
        <v>4.43</v>
      </c>
      <c r="D9" s="6">
        <v>1644</v>
      </c>
      <c r="E9" s="6">
        <v>1544</v>
      </c>
      <c r="F9" s="6">
        <v>0.59799999999999998</v>
      </c>
      <c r="G9" t="s">
        <v>15</v>
      </c>
      <c r="H9" t="s">
        <v>20</v>
      </c>
      <c r="I9" t="s">
        <v>125</v>
      </c>
      <c r="J9">
        <v>49</v>
      </c>
      <c r="K9">
        <v>33</v>
      </c>
      <c r="L9">
        <v>4.4400000000000004</v>
      </c>
      <c r="M9">
        <v>112.78</v>
      </c>
      <c r="N9">
        <v>108.35</v>
      </c>
      <c r="O9">
        <v>3.9</v>
      </c>
      <c r="P9">
        <v>112.57</v>
      </c>
      <c r="Q9">
        <v>108.69</v>
      </c>
      <c r="R9">
        <v>3.88</v>
      </c>
      <c r="S9">
        <v>2.5</v>
      </c>
      <c r="T9">
        <v>2.4</v>
      </c>
      <c r="U9">
        <v>1.6</v>
      </c>
      <c r="V9">
        <v>1</v>
      </c>
      <c r="W9">
        <v>0.9</v>
      </c>
      <c r="X9">
        <v>2.1</v>
      </c>
      <c r="Y9">
        <v>-1.8</v>
      </c>
      <c r="Z9">
        <v>-3.3</v>
      </c>
      <c r="AA9">
        <v>3.8</v>
      </c>
      <c r="AB9">
        <v>-0.5</v>
      </c>
      <c r="AC9">
        <v>-0.7</v>
      </c>
      <c r="AD9">
        <v>-1.3</v>
      </c>
      <c r="AE9">
        <v>2.6</v>
      </c>
      <c r="AF9">
        <v>1.8</v>
      </c>
      <c r="AG9">
        <v>1.4</v>
      </c>
      <c r="AH9">
        <v>-2.1</v>
      </c>
      <c r="AI9">
        <v>0.8</v>
      </c>
      <c r="AJ9" s="15">
        <v>125334993</v>
      </c>
      <c r="AK9" s="15">
        <v>6266749.6500000004</v>
      </c>
      <c r="AL9" s="15">
        <v>2162100</v>
      </c>
      <c r="AM9" s="15">
        <v>31214295</v>
      </c>
      <c r="AN9" s="15">
        <v>76236</v>
      </c>
    </row>
    <row r="10" spans="1:40">
      <c r="A10" t="s">
        <v>28</v>
      </c>
      <c r="B10" s="6">
        <v>3.4</v>
      </c>
      <c r="C10" s="6">
        <v>3.31</v>
      </c>
      <c r="D10" s="6">
        <v>1646</v>
      </c>
      <c r="E10" s="6">
        <v>1532</v>
      </c>
      <c r="F10" s="6">
        <v>0.59799999999999998</v>
      </c>
      <c r="G10" t="s">
        <v>3</v>
      </c>
      <c r="H10" t="s">
        <v>22</v>
      </c>
      <c r="I10" t="s">
        <v>126</v>
      </c>
      <c r="J10">
        <v>49</v>
      </c>
      <c r="K10">
        <v>33</v>
      </c>
      <c r="L10">
        <v>3.4</v>
      </c>
      <c r="M10">
        <v>110.85</v>
      </c>
      <c r="N10">
        <v>107.53</v>
      </c>
      <c r="O10">
        <v>3.56</v>
      </c>
      <c r="P10">
        <v>110.71</v>
      </c>
      <c r="Q10">
        <v>107.22</v>
      </c>
      <c r="R10">
        <v>3.49</v>
      </c>
      <c r="S10">
        <v>1.8</v>
      </c>
      <c r="T10">
        <v>5.2</v>
      </c>
      <c r="U10">
        <v>-0.5</v>
      </c>
      <c r="V10">
        <v>0.1</v>
      </c>
      <c r="W10">
        <v>1</v>
      </c>
      <c r="X10">
        <v>-0.7</v>
      </c>
      <c r="Y10">
        <v>-0.4</v>
      </c>
      <c r="Z10">
        <v>0.9</v>
      </c>
      <c r="AA10">
        <v>-4.8</v>
      </c>
      <c r="AB10">
        <v>2.6</v>
      </c>
      <c r="AC10">
        <v>-0.3</v>
      </c>
      <c r="AD10">
        <v>2.2999999999999998</v>
      </c>
      <c r="AE10">
        <v>-1.4</v>
      </c>
      <c r="AF10">
        <v>1.1000000000000001</v>
      </c>
      <c r="AG10">
        <v>0.1</v>
      </c>
      <c r="AH10">
        <v>-2.2999999999999998</v>
      </c>
      <c r="AI10">
        <v>0</v>
      </c>
      <c r="AJ10" s="15">
        <v>144916427</v>
      </c>
      <c r="AK10" s="15">
        <v>6900782.2380952379</v>
      </c>
      <c r="AL10" s="15">
        <v>1757429</v>
      </c>
      <c r="AM10" s="15">
        <v>35665000</v>
      </c>
      <c r="AN10" s="15">
        <v>47370</v>
      </c>
    </row>
    <row r="11" spans="1:40">
      <c r="A11" t="s">
        <v>29</v>
      </c>
      <c r="B11" s="6">
        <v>3.3</v>
      </c>
      <c r="C11" s="6">
        <v>3.39</v>
      </c>
      <c r="D11" s="6">
        <v>1639</v>
      </c>
      <c r="E11" s="6">
        <v>1511</v>
      </c>
      <c r="F11" s="6">
        <v>0.58499999999999996</v>
      </c>
      <c r="G11" t="s">
        <v>15</v>
      </c>
      <c r="H11" t="s">
        <v>16</v>
      </c>
      <c r="I11" t="s">
        <v>127</v>
      </c>
      <c r="J11">
        <v>48</v>
      </c>
      <c r="K11">
        <v>34</v>
      </c>
      <c r="L11">
        <v>3.33</v>
      </c>
      <c r="M11">
        <v>110.62</v>
      </c>
      <c r="N11">
        <v>107.23</v>
      </c>
      <c r="O11">
        <v>2.76</v>
      </c>
      <c r="P11">
        <v>110.31</v>
      </c>
      <c r="Q11">
        <v>107.5</v>
      </c>
      <c r="R11">
        <v>2.8</v>
      </c>
      <c r="S11">
        <v>2.5</v>
      </c>
      <c r="T11">
        <v>0.9</v>
      </c>
      <c r="U11">
        <v>2.5</v>
      </c>
      <c r="V11">
        <v>-1.8</v>
      </c>
      <c r="W11">
        <v>-6.7</v>
      </c>
      <c r="X11">
        <v>2</v>
      </c>
      <c r="Y11">
        <v>0</v>
      </c>
      <c r="Z11">
        <v>0.1</v>
      </c>
      <c r="AA11">
        <v>-0.3</v>
      </c>
      <c r="AB11">
        <v>-1.2</v>
      </c>
      <c r="AC11">
        <v>0.5</v>
      </c>
      <c r="AD11">
        <v>-0.6</v>
      </c>
      <c r="AE11">
        <v>1.4</v>
      </c>
      <c r="AF11">
        <v>1.2</v>
      </c>
      <c r="AG11">
        <v>-0.2</v>
      </c>
      <c r="AH11">
        <v>-1.6</v>
      </c>
      <c r="AI11">
        <v>-0.5</v>
      </c>
      <c r="AJ11" s="15">
        <v>110724804</v>
      </c>
      <c r="AK11" s="15">
        <v>4814121.9130434785</v>
      </c>
      <c r="AL11" s="15">
        <v>2407560</v>
      </c>
      <c r="AM11" s="15">
        <v>21000000</v>
      </c>
      <c r="AN11" s="15">
        <v>47370</v>
      </c>
    </row>
    <row r="12" spans="1:40">
      <c r="A12" t="s">
        <v>30</v>
      </c>
      <c r="B12" s="6">
        <v>2.6</v>
      </c>
      <c r="C12" s="6">
        <v>2.64</v>
      </c>
      <c r="D12" s="6">
        <v>1645</v>
      </c>
      <c r="E12" s="6">
        <v>1559</v>
      </c>
      <c r="F12" s="6">
        <v>0.622</v>
      </c>
      <c r="G12" t="s">
        <v>15</v>
      </c>
      <c r="H12" t="s">
        <v>20</v>
      </c>
      <c r="I12" t="s">
        <v>128</v>
      </c>
      <c r="J12">
        <v>51</v>
      </c>
      <c r="K12">
        <v>31</v>
      </c>
      <c r="L12">
        <v>2.7</v>
      </c>
      <c r="M12">
        <v>113.21</v>
      </c>
      <c r="N12">
        <v>110.58</v>
      </c>
      <c r="O12">
        <v>2.2599999999999998</v>
      </c>
      <c r="P12">
        <v>113.16</v>
      </c>
      <c r="Q12">
        <v>110.97</v>
      </c>
      <c r="R12">
        <v>2.19</v>
      </c>
      <c r="S12">
        <v>-0.1</v>
      </c>
      <c r="T12">
        <v>-3.3</v>
      </c>
      <c r="U12">
        <v>1.5</v>
      </c>
      <c r="V12">
        <v>0.5</v>
      </c>
      <c r="W12">
        <v>0.1</v>
      </c>
      <c r="X12">
        <v>1.7</v>
      </c>
      <c r="Y12">
        <v>2.4</v>
      </c>
      <c r="Z12">
        <v>3</v>
      </c>
      <c r="AA12">
        <v>0.3</v>
      </c>
      <c r="AB12">
        <v>0.8</v>
      </c>
      <c r="AC12">
        <v>3.4</v>
      </c>
      <c r="AD12">
        <v>4.2</v>
      </c>
      <c r="AE12">
        <v>3.5</v>
      </c>
      <c r="AF12">
        <v>-0.3</v>
      </c>
      <c r="AG12">
        <v>1.1000000000000001</v>
      </c>
      <c r="AH12">
        <v>2.2000000000000002</v>
      </c>
      <c r="AI12">
        <v>-0.8</v>
      </c>
      <c r="AJ12" s="15">
        <v>115127167</v>
      </c>
      <c r="AK12" s="15">
        <v>5482246.0476190476</v>
      </c>
      <c r="AL12" s="15">
        <v>2393887</v>
      </c>
      <c r="AM12" s="15">
        <v>25467250</v>
      </c>
      <c r="AN12" s="15">
        <v>77250</v>
      </c>
    </row>
    <row r="13" spans="1:40">
      <c r="A13" t="s">
        <v>31</v>
      </c>
      <c r="B13" s="6">
        <v>1.6</v>
      </c>
      <c r="C13" s="6">
        <v>1.75</v>
      </c>
      <c r="D13" s="6">
        <v>1604</v>
      </c>
      <c r="E13" s="6">
        <v>1467</v>
      </c>
      <c r="F13" s="6">
        <v>0.58499999999999996</v>
      </c>
      <c r="G13" t="s">
        <v>3</v>
      </c>
      <c r="H13" t="s">
        <v>24</v>
      </c>
      <c r="I13" t="s">
        <v>129</v>
      </c>
      <c r="J13">
        <v>48</v>
      </c>
      <c r="K13">
        <v>34</v>
      </c>
      <c r="L13">
        <v>1.68</v>
      </c>
      <c r="M13">
        <v>113.3</v>
      </c>
      <c r="N13">
        <v>111.55</v>
      </c>
      <c r="O13">
        <v>1.81</v>
      </c>
      <c r="P13">
        <v>113.3</v>
      </c>
      <c r="Q13">
        <v>111.42</v>
      </c>
      <c r="R13">
        <v>1.88</v>
      </c>
      <c r="S13">
        <v>0.7</v>
      </c>
      <c r="T13">
        <v>-1.2</v>
      </c>
      <c r="U13">
        <v>1.5</v>
      </c>
      <c r="V13">
        <v>-1.8</v>
      </c>
      <c r="W13">
        <v>-7.4</v>
      </c>
      <c r="X13">
        <v>3.3</v>
      </c>
      <c r="Y13">
        <v>1.9</v>
      </c>
      <c r="Z13">
        <v>0.8</v>
      </c>
      <c r="AA13">
        <v>6.3</v>
      </c>
      <c r="AB13">
        <v>0</v>
      </c>
      <c r="AC13">
        <v>0.8</v>
      </c>
      <c r="AD13">
        <v>0.8</v>
      </c>
      <c r="AE13">
        <v>-0.1</v>
      </c>
      <c r="AF13">
        <v>-1</v>
      </c>
      <c r="AG13">
        <v>0.6</v>
      </c>
      <c r="AH13">
        <v>0.1</v>
      </c>
      <c r="AI13">
        <v>-1.5</v>
      </c>
      <c r="AJ13" s="15">
        <v>121588790</v>
      </c>
      <c r="AK13" s="15">
        <v>6399410</v>
      </c>
      <c r="AL13" s="15">
        <v>2500000</v>
      </c>
      <c r="AM13" s="15">
        <v>27739975</v>
      </c>
      <c r="AN13" s="15">
        <v>77250</v>
      </c>
    </row>
    <row r="14" spans="1:40">
      <c r="A14" t="s">
        <v>32</v>
      </c>
      <c r="B14" s="6">
        <v>0.8</v>
      </c>
      <c r="C14" s="6">
        <v>0.81</v>
      </c>
      <c r="D14" s="6">
        <v>1551</v>
      </c>
      <c r="E14" s="6">
        <v>1438</v>
      </c>
      <c r="F14" s="6">
        <v>0.58499999999999996</v>
      </c>
      <c r="G14" t="s">
        <v>3</v>
      </c>
      <c r="H14" t="s">
        <v>18</v>
      </c>
      <c r="I14" t="s">
        <v>131</v>
      </c>
      <c r="J14">
        <v>48</v>
      </c>
      <c r="K14">
        <v>34</v>
      </c>
      <c r="L14">
        <v>0.85</v>
      </c>
      <c r="M14">
        <v>113.14</v>
      </c>
      <c r="N14">
        <v>112.33</v>
      </c>
      <c r="O14">
        <v>1.0900000000000001</v>
      </c>
      <c r="P14">
        <v>113.29</v>
      </c>
      <c r="Q14">
        <v>112.22</v>
      </c>
      <c r="R14">
        <v>1.06</v>
      </c>
      <c r="S14">
        <v>-0.4</v>
      </c>
      <c r="T14">
        <v>-3.8</v>
      </c>
      <c r="U14">
        <v>1.4</v>
      </c>
      <c r="V14">
        <v>-0.3</v>
      </c>
      <c r="W14">
        <v>-4.3</v>
      </c>
      <c r="X14">
        <v>4.4000000000000004</v>
      </c>
      <c r="Y14">
        <v>2.1</v>
      </c>
      <c r="Z14">
        <v>2.2000000000000002</v>
      </c>
      <c r="AA14">
        <v>1.5</v>
      </c>
      <c r="AB14">
        <v>-1.5</v>
      </c>
      <c r="AC14">
        <v>1.3</v>
      </c>
      <c r="AD14">
        <v>-0.2</v>
      </c>
      <c r="AE14">
        <v>0</v>
      </c>
      <c r="AF14">
        <v>-1.4</v>
      </c>
      <c r="AG14">
        <v>-1.3</v>
      </c>
      <c r="AH14">
        <v>1.1000000000000001</v>
      </c>
      <c r="AI14">
        <v>-0.6</v>
      </c>
      <c r="AJ14" s="15">
        <v>118026816</v>
      </c>
      <c r="AK14" s="15">
        <v>5131600.6956521738</v>
      </c>
      <c r="AL14" s="15">
        <v>3500000</v>
      </c>
      <c r="AM14" s="15">
        <v>21587579</v>
      </c>
      <c r="AN14" s="15">
        <v>77250</v>
      </c>
    </row>
    <row r="15" spans="1:40">
      <c r="A15" t="s">
        <v>33</v>
      </c>
      <c r="B15" s="6">
        <v>0.7</v>
      </c>
      <c r="C15" s="6">
        <v>0.65</v>
      </c>
      <c r="D15" s="6">
        <v>1602</v>
      </c>
      <c r="E15" s="6">
        <v>1337</v>
      </c>
      <c r="F15" s="6">
        <v>0.51200000000000001</v>
      </c>
      <c r="G15" t="s">
        <v>15</v>
      </c>
      <c r="H15" t="s">
        <v>34</v>
      </c>
      <c r="I15" t="s">
        <v>132</v>
      </c>
      <c r="J15">
        <v>42</v>
      </c>
      <c r="K15">
        <v>40</v>
      </c>
      <c r="L15">
        <v>0.71</v>
      </c>
      <c r="M15">
        <v>109.46</v>
      </c>
      <c r="N15">
        <v>108.82</v>
      </c>
      <c r="O15">
        <v>0.28000000000000003</v>
      </c>
      <c r="P15">
        <v>109.26</v>
      </c>
      <c r="Q15">
        <v>109.05</v>
      </c>
      <c r="R15">
        <v>0.21</v>
      </c>
      <c r="S15">
        <v>0.5</v>
      </c>
      <c r="T15">
        <v>1.4</v>
      </c>
      <c r="U15">
        <v>-0.1</v>
      </c>
      <c r="V15">
        <v>0.9</v>
      </c>
      <c r="W15">
        <v>1.9</v>
      </c>
      <c r="X15">
        <v>0.9</v>
      </c>
      <c r="Y15">
        <v>-1.2</v>
      </c>
      <c r="Z15">
        <v>-1.7</v>
      </c>
      <c r="AA15">
        <v>0.3</v>
      </c>
      <c r="AB15">
        <v>1</v>
      </c>
      <c r="AC15">
        <v>-0.2</v>
      </c>
      <c r="AD15">
        <v>0.7</v>
      </c>
      <c r="AE15">
        <v>2.4</v>
      </c>
      <c r="AF15">
        <v>-0.3</v>
      </c>
      <c r="AG15">
        <v>1</v>
      </c>
      <c r="AH15">
        <v>0.1</v>
      </c>
      <c r="AI15">
        <v>-0.1</v>
      </c>
      <c r="AJ15" s="15">
        <v>114394213</v>
      </c>
      <c r="AK15" s="15">
        <v>6020748.0526315793</v>
      </c>
      <c r="AL15" s="15">
        <v>2639313</v>
      </c>
      <c r="AM15" s="15">
        <v>21590909</v>
      </c>
      <c r="AN15" s="15">
        <v>77250</v>
      </c>
    </row>
    <row r="16" spans="1:40">
      <c r="A16" t="s">
        <v>35</v>
      </c>
      <c r="B16" s="6">
        <v>-0.2</v>
      </c>
      <c r="C16" s="6">
        <v>-0.13</v>
      </c>
      <c r="D16" s="6">
        <v>1526</v>
      </c>
      <c r="E16" s="6">
        <v>1429</v>
      </c>
      <c r="F16" s="6">
        <v>0.47599999999999998</v>
      </c>
      <c r="G16" t="s">
        <v>15</v>
      </c>
      <c r="H16" t="s">
        <v>34</v>
      </c>
      <c r="I16" t="s">
        <v>133</v>
      </c>
      <c r="J16">
        <v>39</v>
      </c>
      <c r="K16">
        <v>43</v>
      </c>
      <c r="L16">
        <v>-0.23</v>
      </c>
      <c r="M16">
        <v>108.22</v>
      </c>
      <c r="N16">
        <v>108.35</v>
      </c>
      <c r="O16">
        <v>-0.45</v>
      </c>
      <c r="P16">
        <v>108.03</v>
      </c>
      <c r="Q16">
        <v>108.39</v>
      </c>
      <c r="R16">
        <v>-0.36</v>
      </c>
      <c r="S16">
        <v>1.3</v>
      </c>
      <c r="T16">
        <v>1.2</v>
      </c>
      <c r="U16">
        <v>0.9</v>
      </c>
      <c r="V16">
        <v>-0.5</v>
      </c>
      <c r="W16">
        <v>-0.7</v>
      </c>
      <c r="X16">
        <v>-0.8</v>
      </c>
      <c r="Y16">
        <v>-2.2999999999999998</v>
      </c>
      <c r="Z16">
        <v>-0.9</v>
      </c>
      <c r="AA16">
        <v>-7.4</v>
      </c>
      <c r="AB16">
        <v>1</v>
      </c>
      <c r="AC16">
        <v>1</v>
      </c>
      <c r="AD16">
        <v>2.1</v>
      </c>
      <c r="AE16">
        <v>0.9</v>
      </c>
      <c r="AF16">
        <v>0.1</v>
      </c>
      <c r="AG16">
        <v>0.7</v>
      </c>
      <c r="AH16">
        <v>0.6</v>
      </c>
      <c r="AI16">
        <v>0.7</v>
      </c>
      <c r="AJ16" s="15">
        <v>153171497</v>
      </c>
      <c r="AK16" s="15">
        <v>8509527.6111111119</v>
      </c>
      <c r="AL16" s="15">
        <v>3202383</v>
      </c>
      <c r="AM16" s="15">
        <v>26837720</v>
      </c>
      <c r="AN16" s="15">
        <v>47370</v>
      </c>
    </row>
    <row r="17" spans="1:40">
      <c r="A17" t="s">
        <v>36</v>
      </c>
      <c r="B17" s="6">
        <v>0</v>
      </c>
      <c r="C17" s="6">
        <v>-0.06</v>
      </c>
      <c r="D17" s="6">
        <v>1533</v>
      </c>
      <c r="E17" s="6">
        <v>1409</v>
      </c>
      <c r="F17" s="6">
        <v>0.51200000000000001</v>
      </c>
      <c r="G17" t="s">
        <v>15</v>
      </c>
      <c r="H17" t="s">
        <v>20</v>
      </c>
      <c r="I17" t="s">
        <v>134</v>
      </c>
      <c r="J17">
        <v>42</v>
      </c>
      <c r="K17">
        <v>40</v>
      </c>
      <c r="L17">
        <v>-7.0000000000000007E-2</v>
      </c>
      <c r="M17">
        <v>110.3</v>
      </c>
      <c r="N17">
        <v>110.36</v>
      </c>
      <c r="O17">
        <v>-0.4</v>
      </c>
      <c r="P17">
        <v>110.15</v>
      </c>
      <c r="Q17">
        <v>110.56</v>
      </c>
      <c r="R17">
        <v>-0.41</v>
      </c>
      <c r="S17">
        <v>-1.9</v>
      </c>
      <c r="T17">
        <v>-2.7</v>
      </c>
      <c r="U17">
        <v>-0.7</v>
      </c>
      <c r="V17">
        <v>2.4</v>
      </c>
      <c r="W17">
        <v>5.8</v>
      </c>
      <c r="X17">
        <v>1.2</v>
      </c>
      <c r="Y17">
        <v>1.3</v>
      </c>
      <c r="Z17">
        <v>2.6</v>
      </c>
      <c r="AA17">
        <v>-2.5</v>
      </c>
      <c r="AB17">
        <v>0</v>
      </c>
      <c r="AC17">
        <v>0.3</v>
      </c>
      <c r="AD17">
        <v>0.3</v>
      </c>
      <c r="AE17">
        <v>0.1</v>
      </c>
      <c r="AF17">
        <v>-1.2</v>
      </c>
      <c r="AG17">
        <v>-1.1000000000000001</v>
      </c>
      <c r="AH17">
        <v>1.5</v>
      </c>
      <c r="AI17">
        <v>-0.5</v>
      </c>
      <c r="AJ17" s="15">
        <v>118850600</v>
      </c>
      <c r="AK17" s="15">
        <v>5167417.3913043477</v>
      </c>
      <c r="AL17" s="15">
        <v>2034120</v>
      </c>
      <c r="AM17" s="15">
        <v>19332500</v>
      </c>
      <c r="AN17" s="15">
        <v>20000</v>
      </c>
    </row>
    <row r="18" spans="1:40">
      <c r="A18" t="s">
        <v>37</v>
      </c>
      <c r="B18" s="6">
        <v>-0.2</v>
      </c>
      <c r="C18" s="6">
        <v>-0.2</v>
      </c>
      <c r="D18" s="6">
        <v>1551</v>
      </c>
      <c r="E18" s="6">
        <v>1438</v>
      </c>
      <c r="F18" s="6">
        <v>0.5</v>
      </c>
      <c r="G18" t="s">
        <v>15</v>
      </c>
      <c r="H18" t="s">
        <v>16</v>
      </c>
      <c r="I18" t="s">
        <v>135</v>
      </c>
      <c r="J18">
        <v>41</v>
      </c>
      <c r="K18">
        <v>41</v>
      </c>
      <c r="L18">
        <v>-0.24</v>
      </c>
      <c r="M18">
        <v>109.93</v>
      </c>
      <c r="N18">
        <v>110.13</v>
      </c>
      <c r="O18">
        <v>-0.55000000000000004</v>
      </c>
      <c r="P18">
        <v>109.86</v>
      </c>
      <c r="Q18">
        <v>110.38</v>
      </c>
      <c r="R18">
        <v>-0.53</v>
      </c>
      <c r="S18">
        <v>-1</v>
      </c>
      <c r="T18">
        <v>3.2</v>
      </c>
      <c r="U18">
        <v>-2.9</v>
      </c>
      <c r="V18">
        <v>2.5</v>
      </c>
      <c r="W18">
        <v>7</v>
      </c>
      <c r="X18">
        <v>0.2</v>
      </c>
      <c r="Y18">
        <v>-0.6</v>
      </c>
      <c r="Z18">
        <v>-0.6</v>
      </c>
      <c r="AA18">
        <v>-0.7</v>
      </c>
      <c r="AB18">
        <v>2.2999999999999998</v>
      </c>
      <c r="AC18">
        <v>-1</v>
      </c>
      <c r="AD18">
        <v>1.3</v>
      </c>
      <c r="AE18">
        <v>-1.1000000000000001</v>
      </c>
      <c r="AF18">
        <v>0</v>
      </c>
      <c r="AG18">
        <v>-1</v>
      </c>
      <c r="AH18">
        <v>-0.6</v>
      </c>
      <c r="AI18">
        <v>0.7</v>
      </c>
      <c r="AJ18" s="15">
        <v>126557932</v>
      </c>
      <c r="AK18" s="15">
        <v>6026568.1904761903</v>
      </c>
      <c r="AL18" s="15">
        <v>2393887</v>
      </c>
      <c r="AM18" s="15">
        <v>31873932</v>
      </c>
      <c r="AN18" s="15">
        <v>77250</v>
      </c>
    </row>
    <row r="19" spans="1:40">
      <c r="A19" t="s">
        <v>38</v>
      </c>
      <c r="B19" s="6">
        <v>-1.1000000000000001</v>
      </c>
      <c r="C19" s="6">
        <v>-1.02</v>
      </c>
      <c r="D19" s="6">
        <v>1497</v>
      </c>
      <c r="E19" s="6">
        <v>1388</v>
      </c>
      <c r="F19" s="6">
        <v>0.47599999999999998</v>
      </c>
      <c r="G19" t="s">
        <v>3</v>
      </c>
      <c r="H19" t="s">
        <v>18</v>
      </c>
      <c r="I19" t="s">
        <v>136</v>
      </c>
      <c r="J19">
        <v>39</v>
      </c>
      <c r="K19">
        <v>43</v>
      </c>
      <c r="L19">
        <v>-1.1200000000000001</v>
      </c>
      <c r="M19">
        <v>111.17</v>
      </c>
      <c r="N19">
        <v>112.19</v>
      </c>
      <c r="O19">
        <v>-0.81</v>
      </c>
      <c r="P19">
        <v>111.29</v>
      </c>
      <c r="Q19">
        <v>112</v>
      </c>
      <c r="R19">
        <v>-0.71</v>
      </c>
      <c r="S19">
        <v>0.9</v>
      </c>
      <c r="T19">
        <v>2.5</v>
      </c>
      <c r="U19">
        <v>-0.2</v>
      </c>
      <c r="V19">
        <v>-0.7</v>
      </c>
      <c r="W19">
        <v>-4.5999999999999996</v>
      </c>
      <c r="X19">
        <v>3</v>
      </c>
      <c r="Y19">
        <v>-2.2000000000000002</v>
      </c>
      <c r="Z19">
        <v>-1.6</v>
      </c>
      <c r="AA19">
        <v>-4.4000000000000004</v>
      </c>
      <c r="AB19">
        <v>-0.1</v>
      </c>
      <c r="AC19">
        <v>-2.2999999999999998</v>
      </c>
      <c r="AD19">
        <v>-2.5</v>
      </c>
      <c r="AE19">
        <v>0.7</v>
      </c>
      <c r="AF19">
        <v>0.7</v>
      </c>
      <c r="AG19">
        <v>-0.6</v>
      </c>
      <c r="AH19">
        <v>-2.2999999999999998</v>
      </c>
      <c r="AI19">
        <v>0</v>
      </c>
      <c r="AJ19" s="15">
        <v>101466920</v>
      </c>
      <c r="AK19" s="15">
        <v>4831758.0952380951</v>
      </c>
      <c r="AL19" s="15">
        <v>3000000</v>
      </c>
      <c r="AM19" s="15">
        <v>24107258</v>
      </c>
      <c r="AN19" s="15">
        <v>47370</v>
      </c>
    </row>
    <row r="20" spans="1:40">
      <c r="A20" t="s">
        <v>39</v>
      </c>
      <c r="B20" s="6">
        <v>-1.2</v>
      </c>
      <c r="C20" s="6">
        <v>-1.22</v>
      </c>
      <c r="D20" s="6">
        <v>1510</v>
      </c>
      <c r="E20" s="6">
        <v>1360</v>
      </c>
      <c r="F20" s="6">
        <v>0.40200000000000002</v>
      </c>
      <c r="G20" t="s">
        <v>3</v>
      </c>
      <c r="H20" t="s">
        <v>24</v>
      </c>
      <c r="I20" t="s">
        <v>137</v>
      </c>
      <c r="J20">
        <v>33</v>
      </c>
      <c r="K20">
        <v>49</v>
      </c>
      <c r="L20">
        <v>-1.28</v>
      </c>
      <c r="M20">
        <v>110.19</v>
      </c>
      <c r="N20">
        <v>111.41</v>
      </c>
      <c r="O20">
        <v>-0.86</v>
      </c>
      <c r="P20">
        <v>110.29</v>
      </c>
      <c r="Q20">
        <v>111.08</v>
      </c>
      <c r="R20">
        <v>-0.79</v>
      </c>
      <c r="S20">
        <v>-2.1</v>
      </c>
      <c r="T20">
        <v>-2.2999999999999998</v>
      </c>
      <c r="U20">
        <v>-1.2</v>
      </c>
      <c r="V20">
        <v>1.2</v>
      </c>
      <c r="W20">
        <v>4</v>
      </c>
      <c r="X20">
        <v>-0.3</v>
      </c>
      <c r="Y20">
        <v>1.7</v>
      </c>
      <c r="Z20">
        <v>3.3</v>
      </c>
      <c r="AA20">
        <v>-3.4</v>
      </c>
      <c r="AB20">
        <v>0</v>
      </c>
      <c r="AC20">
        <v>0.5</v>
      </c>
      <c r="AD20">
        <v>0.4</v>
      </c>
      <c r="AE20">
        <v>-1.1000000000000001</v>
      </c>
      <c r="AF20">
        <v>-1.3</v>
      </c>
      <c r="AG20">
        <v>-0.2</v>
      </c>
      <c r="AH20">
        <v>1</v>
      </c>
      <c r="AI20">
        <v>-3.1</v>
      </c>
      <c r="AJ20" s="15">
        <v>86958881</v>
      </c>
      <c r="AK20" s="15">
        <v>4576783.2105263155</v>
      </c>
      <c r="AL20" s="15">
        <v>2393887</v>
      </c>
      <c r="AM20" s="15">
        <v>17325000</v>
      </c>
      <c r="AN20" s="15">
        <v>77250</v>
      </c>
    </row>
    <row r="21" spans="1:40">
      <c r="A21" t="s">
        <v>40</v>
      </c>
      <c r="B21" s="6">
        <v>-1.5</v>
      </c>
      <c r="C21" s="6">
        <v>-1.51</v>
      </c>
      <c r="D21" s="6">
        <v>1542</v>
      </c>
      <c r="E21" s="6">
        <v>1452</v>
      </c>
      <c r="F21" s="6">
        <v>0.439</v>
      </c>
      <c r="G21" t="s">
        <v>3</v>
      </c>
      <c r="H21" t="s">
        <v>22</v>
      </c>
      <c r="I21" t="s">
        <v>138</v>
      </c>
      <c r="J21">
        <v>36</v>
      </c>
      <c r="K21">
        <v>46</v>
      </c>
      <c r="L21">
        <v>-1.5</v>
      </c>
      <c r="M21">
        <v>112.04</v>
      </c>
      <c r="N21">
        <v>113.54</v>
      </c>
      <c r="O21">
        <v>-1.02</v>
      </c>
      <c r="P21">
        <v>112.31</v>
      </c>
      <c r="Q21">
        <v>113.32</v>
      </c>
      <c r="R21">
        <v>-1.01</v>
      </c>
      <c r="S21">
        <v>-0.4</v>
      </c>
      <c r="T21">
        <v>1.1000000000000001</v>
      </c>
      <c r="U21">
        <v>-1.1000000000000001</v>
      </c>
      <c r="V21">
        <v>-2.6</v>
      </c>
      <c r="W21">
        <v>-4.8</v>
      </c>
      <c r="X21">
        <v>-2.7</v>
      </c>
      <c r="Y21">
        <v>2</v>
      </c>
      <c r="Z21">
        <v>2</v>
      </c>
      <c r="AA21">
        <v>2</v>
      </c>
      <c r="AB21">
        <v>0</v>
      </c>
      <c r="AC21">
        <v>-0.8</v>
      </c>
      <c r="AD21">
        <v>-0.8</v>
      </c>
      <c r="AE21">
        <v>-1.5</v>
      </c>
      <c r="AF21">
        <v>1.7</v>
      </c>
      <c r="AG21">
        <v>-0.5</v>
      </c>
      <c r="AH21">
        <v>-1.7</v>
      </c>
      <c r="AI21">
        <v>-1.5</v>
      </c>
      <c r="AJ21" s="15">
        <v>121962221</v>
      </c>
      <c r="AK21" s="15">
        <v>5807724.8095238097</v>
      </c>
      <c r="AL21" s="15">
        <v>2393887</v>
      </c>
      <c r="AM21" s="15">
        <v>25467250</v>
      </c>
      <c r="AN21" s="15">
        <v>56845</v>
      </c>
    </row>
    <row r="22" spans="1:40">
      <c r="A22" t="s">
        <v>41</v>
      </c>
      <c r="B22" s="6">
        <v>-1.3</v>
      </c>
      <c r="C22" s="6">
        <v>-1.25</v>
      </c>
      <c r="D22" s="6">
        <v>1602</v>
      </c>
      <c r="E22" s="6">
        <v>1379</v>
      </c>
      <c r="F22" s="6">
        <v>0.40200000000000002</v>
      </c>
      <c r="G22" t="s">
        <v>3</v>
      </c>
      <c r="H22" t="s">
        <v>24</v>
      </c>
      <c r="I22" t="s">
        <v>139</v>
      </c>
      <c r="J22">
        <v>33</v>
      </c>
      <c r="K22">
        <v>49</v>
      </c>
      <c r="L22">
        <v>-1.33</v>
      </c>
      <c r="M22">
        <v>111.85</v>
      </c>
      <c r="N22">
        <v>113.1</v>
      </c>
      <c r="O22">
        <v>-1.1000000000000001</v>
      </c>
      <c r="P22">
        <v>111.98</v>
      </c>
      <c r="Q22">
        <v>112.98</v>
      </c>
      <c r="R22">
        <v>-1.01</v>
      </c>
      <c r="S22">
        <v>0.3</v>
      </c>
      <c r="T22">
        <v>-0.5</v>
      </c>
      <c r="U22">
        <v>0.7</v>
      </c>
      <c r="V22">
        <v>-2</v>
      </c>
      <c r="W22">
        <v>-3.8</v>
      </c>
      <c r="X22">
        <v>-1.9</v>
      </c>
      <c r="Y22">
        <v>-0.1</v>
      </c>
      <c r="Z22">
        <v>0</v>
      </c>
      <c r="AA22">
        <v>-0.2</v>
      </c>
      <c r="AB22">
        <v>0.1</v>
      </c>
      <c r="AC22">
        <v>1.3</v>
      </c>
      <c r="AD22">
        <v>1.5</v>
      </c>
      <c r="AE22">
        <v>0.5</v>
      </c>
      <c r="AF22">
        <v>-1.1000000000000001</v>
      </c>
      <c r="AG22">
        <v>0</v>
      </c>
      <c r="AH22">
        <v>1.4</v>
      </c>
      <c r="AI22">
        <v>0.1</v>
      </c>
      <c r="AJ22" s="15">
        <v>116052756</v>
      </c>
      <c r="AK22" s="15">
        <v>5802637.7999999998</v>
      </c>
      <c r="AL22" s="15">
        <v>1981214.5</v>
      </c>
      <c r="AM22" s="15">
        <v>26641111</v>
      </c>
      <c r="AN22" s="15">
        <v>77250</v>
      </c>
    </row>
    <row r="23" spans="1:40">
      <c r="A23" t="s">
        <v>42</v>
      </c>
      <c r="B23" s="6">
        <v>-1.7</v>
      </c>
      <c r="C23" s="6">
        <v>-1.66</v>
      </c>
      <c r="D23" s="6">
        <v>1570</v>
      </c>
      <c r="E23" s="6">
        <v>1409</v>
      </c>
      <c r="F23" s="6">
        <v>0.45100000000000001</v>
      </c>
      <c r="G23" t="s">
        <v>3</v>
      </c>
      <c r="H23" t="s">
        <v>18</v>
      </c>
      <c r="I23" t="s">
        <v>130</v>
      </c>
      <c r="J23">
        <v>37</v>
      </c>
      <c r="K23">
        <v>45</v>
      </c>
      <c r="L23">
        <v>-1.72</v>
      </c>
      <c r="M23">
        <v>108.52</v>
      </c>
      <c r="N23">
        <v>110.18</v>
      </c>
      <c r="O23">
        <v>-1.32</v>
      </c>
      <c r="P23">
        <v>108.46</v>
      </c>
      <c r="Q23">
        <v>109.71</v>
      </c>
      <c r="R23">
        <v>-1.26</v>
      </c>
      <c r="S23">
        <v>0.6</v>
      </c>
      <c r="T23">
        <v>-2.2000000000000002</v>
      </c>
      <c r="U23">
        <v>1.8</v>
      </c>
      <c r="V23">
        <v>-1.5</v>
      </c>
      <c r="W23">
        <v>-2.9</v>
      </c>
      <c r="X23">
        <v>-1.5</v>
      </c>
      <c r="Y23">
        <v>-1.5</v>
      </c>
      <c r="Z23">
        <v>0.5</v>
      </c>
      <c r="AA23">
        <v>-8.4</v>
      </c>
      <c r="AB23">
        <v>-1</v>
      </c>
      <c r="AC23">
        <v>0.8</v>
      </c>
      <c r="AD23">
        <v>-0.2</v>
      </c>
      <c r="AE23">
        <v>0.5</v>
      </c>
      <c r="AF23">
        <v>-0.7</v>
      </c>
      <c r="AG23">
        <v>0.2</v>
      </c>
      <c r="AH23">
        <v>1.7</v>
      </c>
      <c r="AI23">
        <v>0</v>
      </c>
      <c r="AJ23" s="15">
        <v>107225482</v>
      </c>
      <c r="AK23" s="15">
        <v>5361274.0999999996</v>
      </c>
      <c r="AL23" s="15">
        <v>2265401.5</v>
      </c>
      <c r="AM23" s="15">
        <v>35654150</v>
      </c>
      <c r="AN23" s="15">
        <v>52170</v>
      </c>
    </row>
    <row r="24" spans="1:40">
      <c r="A24" t="s">
        <v>43</v>
      </c>
      <c r="B24" s="6">
        <v>-1</v>
      </c>
      <c r="C24" s="6">
        <v>-1.06</v>
      </c>
      <c r="D24" s="6">
        <v>1539</v>
      </c>
      <c r="E24" s="6">
        <v>1438</v>
      </c>
      <c r="F24" s="6">
        <v>0.47599999999999998</v>
      </c>
      <c r="G24" t="s">
        <v>15</v>
      </c>
      <c r="H24" t="s">
        <v>34</v>
      </c>
      <c r="I24" t="s">
        <v>140</v>
      </c>
      <c r="J24">
        <v>39</v>
      </c>
      <c r="K24">
        <v>43</v>
      </c>
      <c r="L24">
        <v>-1.1000000000000001</v>
      </c>
      <c r="M24">
        <v>112.1</v>
      </c>
      <c r="N24">
        <v>113.16</v>
      </c>
      <c r="O24">
        <v>-1.31</v>
      </c>
      <c r="P24">
        <v>112.11</v>
      </c>
      <c r="Q24">
        <v>113.41</v>
      </c>
      <c r="R24">
        <v>-1.3</v>
      </c>
      <c r="S24">
        <v>-1.6</v>
      </c>
      <c r="T24">
        <v>0.6</v>
      </c>
      <c r="U24">
        <v>-2.2000000000000002</v>
      </c>
      <c r="V24">
        <v>-0.1</v>
      </c>
      <c r="W24">
        <v>0.4</v>
      </c>
      <c r="X24">
        <v>-0.9</v>
      </c>
      <c r="Y24">
        <v>2.4</v>
      </c>
      <c r="Z24">
        <v>2.8</v>
      </c>
      <c r="AA24">
        <v>0.9</v>
      </c>
      <c r="AB24">
        <v>-0.1</v>
      </c>
      <c r="AC24">
        <v>-1.8</v>
      </c>
      <c r="AD24">
        <v>-2</v>
      </c>
      <c r="AE24">
        <v>-2.7</v>
      </c>
      <c r="AF24">
        <v>0.3</v>
      </c>
      <c r="AG24">
        <v>-1</v>
      </c>
      <c r="AH24">
        <v>-1.3</v>
      </c>
      <c r="AI24">
        <v>-1.6</v>
      </c>
      <c r="AJ24" s="15">
        <v>121427859</v>
      </c>
      <c r="AK24" s="15">
        <v>7142815.2352941176</v>
      </c>
      <c r="AL24" s="15">
        <v>3627842</v>
      </c>
      <c r="AM24" s="15">
        <v>24000000</v>
      </c>
      <c r="AN24" s="15">
        <v>77250</v>
      </c>
    </row>
    <row r="25" spans="1:40">
      <c r="A25" t="s">
        <v>44</v>
      </c>
      <c r="B25" s="6">
        <v>-2.5</v>
      </c>
      <c r="C25" s="6">
        <v>-2.7</v>
      </c>
      <c r="D25" s="6">
        <v>1491</v>
      </c>
      <c r="E25" s="6">
        <v>1362</v>
      </c>
      <c r="F25" s="6">
        <v>0.40200000000000002</v>
      </c>
      <c r="G25" t="s">
        <v>3</v>
      </c>
      <c r="H25" t="s">
        <v>24</v>
      </c>
      <c r="I25" t="s">
        <v>141</v>
      </c>
      <c r="J25">
        <v>33</v>
      </c>
      <c r="K25">
        <v>49</v>
      </c>
      <c r="L25">
        <v>-2.6</v>
      </c>
      <c r="M25">
        <v>106.96</v>
      </c>
      <c r="N25">
        <v>109.66</v>
      </c>
      <c r="O25">
        <v>-2.08</v>
      </c>
      <c r="P25">
        <v>106.93</v>
      </c>
      <c r="Q25">
        <v>109.09</v>
      </c>
      <c r="R25">
        <v>-2.17</v>
      </c>
      <c r="S25">
        <v>0.3</v>
      </c>
      <c r="T25">
        <v>1</v>
      </c>
      <c r="U25">
        <v>-0.1</v>
      </c>
      <c r="V25">
        <v>-1.7</v>
      </c>
      <c r="W25">
        <v>-3.3</v>
      </c>
      <c r="X25">
        <v>-1.7</v>
      </c>
      <c r="Y25">
        <v>-1.6</v>
      </c>
      <c r="Z25">
        <v>-1.7</v>
      </c>
      <c r="AA25">
        <v>-1.1000000000000001</v>
      </c>
      <c r="AB25">
        <v>-0.7</v>
      </c>
      <c r="AC25">
        <v>-2.1</v>
      </c>
      <c r="AD25">
        <v>-2.9</v>
      </c>
      <c r="AE25">
        <v>0.5</v>
      </c>
      <c r="AF25">
        <v>0.7</v>
      </c>
      <c r="AG25">
        <v>0.5</v>
      </c>
      <c r="AH25">
        <v>-1.3</v>
      </c>
      <c r="AI25">
        <v>0.5</v>
      </c>
      <c r="AJ25" s="15">
        <v>126107461</v>
      </c>
      <c r="AK25" s="15">
        <v>5044298.4400000004</v>
      </c>
      <c r="AL25" s="15">
        <v>1378242</v>
      </c>
      <c r="AM25" s="15">
        <v>30521115</v>
      </c>
      <c r="AN25" s="15">
        <v>47370</v>
      </c>
    </row>
    <row r="26" spans="1:40">
      <c r="A26" t="s">
        <v>45</v>
      </c>
      <c r="B26" s="6">
        <v>-2.9</v>
      </c>
      <c r="C26" s="6">
        <v>-2.84</v>
      </c>
      <c r="D26" s="6">
        <v>1500</v>
      </c>
      <c r="E26" s="6">
        <v>1411</v>
      </c>
      <c r="F26" s="6">
        <v>0.39</v>
      </c>
      <c r="G26" t="s">
        <v>15</v>
      </c>
      <c r="H26" t="s">
        <v>34</v>
      </c>
      <c r="I26" t="s">
        <v>142</v>
      </c>
      <c r="J26">
        <v>32</v>
      </c>
      <c r="K26">
        <v>50</v>
      </c>
      <c r="L26">
        <v>-2.9</v>
      </c>
      <c r="M26">
        <v>111.72</v>
      </c>
      <c r="N26">
        <v>114.56</v>
      </c>
      <c r="O26">
        <v>-3.3</v>
      </c>
      <c r="P26">
        <v>111.72</v>
      </c>
      <c r="Q26">
        <v>114.97</v>
      </c>
      <c r="R26">
        <v>-3.25</v>
      </c>
      <c r="S26">
        <v>-1.2</v>
      </c>
      <c r="T26">
        <v>-0.4</v>
      </c>
      <c r="U26">
        <v>-1.1000000000000001</v>
      </c>
      <c r="V26">
        <v>-0.7</v>
      </c>
      <c r="W26">
        <v>0.5</v>
      </c>
      <c r="X26">
        <v>-2.9</v>
      </c>
      <c r="Y26">
        <v>0.4</v>
      </c>
      <c r="Z26">
        <v>0.8</v>
      </c>
      <c r="AA26">
        <v>-0.9</v>
      </c>
      <c r="AB26">
        <v>-1.7</v>
      </c>
      <c r="AC26">
        <v>-3.1</v>
      </c>
      <c r="AD26">
        <v>-4.9000000000000004</v>
      </c>
      <c r="AE26">
        <v>0</v>
      </c>
      <c r="AF26">
        <v>0.6</v>
      </c>
      <c r="AG26">
        <v>0</v>
      </c>
      <c r="AH26">
        <v>-1.3</v>
      </c>
      <c r="AI26">
        <v>-0.4</v>
      </c>
      <c r="AJ26" s="15">
        <v>123747588</v>
      </c>
      <c r="AK26" s="15">
        <v>5892742.2857142854</v>
      </c>
      <c r="AL26" s="15">
        <v>2494346</v>
      </c>
      <c r="AM26" s="15">
        <v>25434262</v>
      </c>
      <c r="AN26" s="15">
        <v>47370</v>
      </c>
    </row>
    <row r="27" spans="1:40">
      <c r="A27" t="s">
        <v>46</v>
      </c>
      <c r="B27" s="6">
        <v>-6</v>
      </c>
      <c r="C27" s="6">
        <v>-5.7</v>
      </c>
      <c r="D27" s="6">
        <v>1412</v>
      </c>
      <c r="E27" s="6">
        <v>1303</v>
      </c>
      <c r="F27" s="6">
        <v>0.35399999999999998</v>
      </c>
      <c r="G27" t="s">
        <v>15</v>
      </c>
      <c r="H27" t="s">
        <v>34</v>
      </c>
      <c r="I27" t="s">
        <v>143</v>
      </c>
      <c r="J27">
        <v>29</v>
      </c>
      <c r="K27">
        <v>53</v>
      </c>
      <c r="L27">
        <v>-6.02</v>
      </c>
      <c r="M27">
        <v>108.71</v>
      </c>
      <c r="N27">
        <v>114.41</v>
      </c>
      <c r="O27">
        <v>-6.06</v>
      </c>
      <c r="P27">
        <v>108.83</v>
      </c>
      <c r="Q27">
        <v>114.59</v>
      </c>
      <c r="R27">
        <v>-5.76</v>
      </c>
      <c r="S27">
        <v>-1.4</v>
      </c>
      <c r="T27">
        <v>1.3</v>
      </c>
      <c r="U27">
        <v>-2.2000000000000002</v>
      </c>
      <c r="V27">
        <v>0.6</v>
      </c>
      <c r="W27">
        <v>2.6</v>
      </c>
      <c r="X27">
        <v>-0.7</v>
      </c>
      <c r="Y27">
        <v>-3.8</v>
      </c>
      <c r="Z27">
        <v>-4.9000000000000004</v>
      </c>
      <c r="AA27">
        <v>-0.5</v>
      </c>
      <c r="AB27">
        <v>1</v>
      </c>
      <c r="AC27">
        <v>-0.9</v>
      </c>
      <c r="AD27">
        <v>0</v>
      </c>
      <c r="AE27">
        <v>-1</v>
      </c>
      <c r="AF27">
        <v>-1.6</v>
      </c>
      <c r="AG27">
        <v>-0.3</v>
      </c>
      <c r="AH27">
        <v>2</v>
      </c>
      <c r="AI27">
        <v>1.4</v>
      </c>
      <c r="AJ27" s="15">
        <v>79180081</v>
      </c>
      <c r="AK27" s="15">
        <v>3599094.5909090908</v>
      </c>
      <c r="AL27" s="15">
        <v>2275020</v>
      </c>
      <c r="AM27" s="15">
        <v>18089888</v>
      </c>
      <c r="AN27" s="15">
        <v>47370</v>
      </c>
    </row>
    <row r="28" spans="1:40">
      <c r="A28" t="s">
        <v>47</v>
      </c>
      <c r="B28" s="6">
        <v>-8.4</v>
      </c>
      <c r="C28" s="6">
        <v>-8.49</v>
      </c>
      <c r="D28" s="6">
        <v>1373</v>
      </c>
      <c r="E28" s="6">
        <v>1271</v>
      </c>
      <c r="F28" s="6">
        <v>0.26800000000000002</v>
      </c>
      <c r="G28" t="s">
        <v>15</v>
      </c>
      <c r="H28" t="s">
        <v>16</v>
      </c>
      <c r="I28" t="s">
        <v>144</v>
      </c>
      <c r="J28">
        <v>22</v>
      </c>
      <c r="K28">
        <v>60</v>
      </c>
      <c r="L28">
        <v>-8.41</v>
      </c>
      <c r="M28">
        <v>105.45</v>
      </c>
      <c r="N28">
        <v>113.94</v>
      </c>
      <c r="O28">
        <v>-8.32</v>
      </c>
      <c r="P28">
        <v>105.49</v>
      </c>
      <c r="Q28">
        <v>113.9</v>
      </c>
      <c r="R28">
        <v>-8.41</v>
      </c>
      <c r="S28">
        <v>-2.4</v>
      </c>
      <c r="T28">
        <v>-1.3</v>
      </c>
      <c r="U28">
        <v>-2</v>
      </c>
      <c r="V28">
        <v>-2.9</v>
      </c>
      <c r="W28">
        <v>-7.1</v>
      </c>
      <c r="X28">
        <v>-1.4</v>
      </c>
      <c r="Y28">
        <v>-0.5</v>
      </c>
      <c r="Z28">
        <v>-1.3</v>
      </c>
      <c r="AA28">
        <v>2</v>
      </c>
      <c r="AB28">
        <v>-1.2</v>
      </c>
      <c r="AC28">
        <v>-2.2000000000000002</v>
      </c>
      <c r="AD28">
        <v>-3.5</v>
      </c>
      <c r="AE28">
        <v>-3.6</v>
      </c>
      <c r="AF28">
        <v>0</v>
      </c>
      <c r="AG28">
        <v>-1.4</v>
      </c>
      <c r="AH28">
        <v>0.6</v>
      </c>
      <c r="AI28">
        <v>1.5</v>
      </c>
      <c r="AJ28" s="15">
        <v>112598201</v>
      </c>
      <c r="AK28" s="15">
        <v>4691591.708333333</v>
      </c>
      <c r="AL28" s="15">
        <v>1935894</v>
      </c>
      <c r="AM28" s="15">
        <v>26011913</v>
      </c>
      <c r="AN28" s="15">
        <v>77250</v>
      </c>
    </row>
    <row r="29" spans="1:40">
      <c r="A29" t="s">
        <v>48</v>
      </c>
      <c r="B29" s="6">
        <v>-9.3000000000000007</v>
      </c>
      <c r="C29" s="6">
        <v>-9.26</v>
      </c>
      <c r="D29" s="6">
        <v>1349</v>
      </c>
      <c r="E29" s="6">
        <v>1253</v>
      </c>
      <c r="F29" s="6">
        <v>0.23200000000000001</v>
      </c>
      <c r="G29" t="s">
        <v>3</v>
      </c>
      <c r="H29" t="s">
        <v>18</v>
      </c>
      <c r="I29" t="s">
        <v>145</v>
      </c>
      <c r="J29">
        <v>19</v>
      </c>
      <c r="K29">
        <v>63</v>
      </c>
      <c r="L29">
        <v>-9.34</v>
      </c>
      <c r="M29">
        <v>106.29</v>
      </c>
      <c r="N29">
        <v>115.55</v>
      </c>
      <c r="O29">
        <v>-8.61</v>
      </c>
      <c r="P29">
        <v>106.59</v>
      </c>
      <c r="Q29">
        <v>115.11</v>
      </c>
      <c r="R29">
        <v>-8.52</v>
      </c>
      <c r="S29">
        <v>-2.2999999999999998</v>
      </c>
      <c r="T29">
        <v>-0.8</v>
      </c>
      <c r="U29">
        <v>-2.2000000000000002</v>
      </c>
      <c r="V29">
        <v>-1.4</v>
      </c>
      <c r="W29">
        <v>-0.6</v>
      </c>
      <c r="X29">
        <v>-4.2</v>
      </c>
      <c r="Y29">
        <v>-3.1</v>
      </c>
      <c r="Z29">
        <v>-4.9000000000000004</v>
      </c>
      <c r="AA29">
        <v>2.5</v>
      </c>
      <c r="AB29">
        <v>-2.7</v>
      </c>
      <c r="AC29">
        <v>-4</v>
      </c>
      <c r="AD29">
        <v>-6.7</v>
      </c>
      <c r="AE29">
        <v>-2</v>
      </c>
      <c r="AF29">
        <v>0</v>
      </c>
      <c r="AG29">
        <v>0</v>
      </c>
      <c r="AH29">
        <v>0</v>
      </c>
      <c r="AI29">
        <v>2.9</v>
      </c>
      <c r="AJ29" s="15">
        <v>108692835</v>
      </c>
      <c r="AK29" s="15">
        <v>4180493.653846154</v>
      </c>
      <c r="AL29" s="15">
        <v>2801258.5</v>
      </c>
      <c r="AM29" s="15">
        <v>19245370</v>
      </c>
      <c r="AN29" s="15">
        <v>47370</v>
      </c>
    </row>
    <row r="30" spans="1:40">
      <c r="A30" t="s">
        <v>49</v>
      </c>
      <c r="B30" s="6">
        <v>-9.1999999999999993</v>
      </c>
      <c r="C30" s="6">
        <v>-9.26</v>
      </c>
      <c r="D30" s="6">
        <v>1419</v>
      </c>
      <c r="E30" s="6">
        <v>1239</v>
      </c>
      <c r="F30" s="6">
        <v>0.20699999999999999</v>
      </c>
      <c r="G30" t="s">
        <v>15</v>
      </c>
      <c r="H30" t="s">
        <v>20</v>
      </c>
      <c r="I30" t="s">
        <v>146</v>
      </c>
      <c r="J30">
        <v>17</v>
      </c>
      <c r="K30">
        <v>65</v>
      </c>
      <c r="L30">
        <v>-9.2100000000000009</v>
      </c>
      <c r="M30">
        <v>105.13</v>
      </c>
      <c r="N30">
        <v>114.39</v>
      </c>
      <c r="O30">
        <v>-8.92</v>
      </c>
      <c r="P30">
        <v>105.31</v>
      </c>
      <c r="Q30">
        <v>114.3</v>
      </c>
      <c r="R30">
        <v>-8.98</v>
      </c>
      <c r="S30">
        <v>-3.6</v>
      </c>
      <c r="T30">
        <v>-1.3</v>
      </c>
      <c r="U30">
        <v>-3.4</v>
      </c>
      <c r="V30">
        <v>-1.7</v>
      </c>
      <c r="W30">
        <v>-3</v>
      </c>
      <c r="X30">
        <v>-2.2000000000000002</v>
      </c>
      <c r="Y30">
        <v>-0.1</v>
      </c>
      <c r="Z30">
        <v>0</v>
      </c>
      <c r="AA30">
        <v>-0.7</v>
      </c>
      <c r="AB30">
        <v>-0.2</v>
      </c>
      <c r="AC30">
        <v>-2.5</v>
      </c>
      <c r="AD30">
        <v>-2.7</v>
      </c>
      <c r="AE30">
        <v>-5.5</v>
      </c>
      <c r="AF30">
        <v>-0.6</v>
      </c>
      <c r="AG30">
        <v>-0.4</v>
      </c>
      <c r="AH30">
        <v>0.6</v>
      </c>
      <c r="AI30">
        <v>0</v>
      </c>
      <c r="AJ30" s="15">
        <v>123387454</v>
      </c>
      <c r="AK30" s="15">
        <v>5875593.0476190476</v>
      </c>
      <c r="AL30" s="15">
        <v>3744840</v>
      </c>
      <c r="AM30" s="15">
        <v>22897200</v>
      </c>
      <c r="AN30" s="15">
        <v>67370</v>
      </c>
    </row>
    <row r="31" spans="1:40">
      <c r="A31" t="s">
        <v>50</v>
      </c>
      <c r="B31" s="6">
        <v>-9.6</v>
      </c>
      <c r="C31" s="6">
        <v>-10.039999999999999</v>
      </c>
      <c r="D31" s="6">
        <v>1559</v>
      </c>
      <c r="E31" s="6">
        <v>1276</v>
      </c>
      <c r="F31" s="6">
        <v>0.23200000000000001</v>
      </c>
      <c r="G31" t="s">
        <v>15</v>
      </c>
      <c r="H31" t="s">
        <v>16</v>
      </c>
      <c r="I31" t="s">
        <v>147</v>
      </c>
      <c r="J31">
        <v>19</v>
      </c>
      <c r="K31">
        <v>63</v>
      </c>
      <c r="L31">
        <v>-9.61</v>
      </c>
      <c r="M31">
        <v>108.5</v>
      </c>
      <c r="N31">
        <v>118.54</v>
      </c>
      <c r="O31">
        <v>-9.39</v>
      </c>
      <c r="P31">
        <v>108.83</v>
      </c>
      <c r="Q31">
        <v>118.64</v>
      </c>
      <c r="R31">
        <v>-9.82</v>
      </c>
      <c r="S31">
        <v>-4.2</v>
      </c>
      <c r="T31">
        <v>0.4</v>
      </c>
      <c r="U31">
        <v>-5.0999999999999996</v>
      </c>
      <c r="V31">
        <v>-1.6</v>
      </c>
      <c r="W31">
        <v>-2.4</v>
      </c>
      <c r="X31">
        <v>-2.5</v>
      </c>
      <c r="Y31">
        <v>0.5</v>
      </c>
      <c r="Z31">
        <v>0.1</v>
      </c>
      <c r="AA31">
        <v>2.2000000000000002</v>
      </c>
      <c r="AB31">
        <v>1.1000000000000001</v>
      </c>
      <c r="AC31">
        <v>-2.6</v>
      </c>
      <c r="AD31">
        <v>-1.4</v>
      </c>
      <c r="AE31">
        <v>-4.9000000000000004</v>
      </c>
      <c r="AF31">
        <v>-0.4</v>
      </c>
      <c r="AG31">
        <v>-3.2</v>
      </c>
      <c r="AH31">
        <v>0.5</v>
      </c>
      <c r="AI31">
        <v>0.6</v>
      </c>
      <c r="AJ31" s="15">
        <v>123255073</v>
      </c>
      <c r="AK31" s="15">
        <v>5135628.041666667</v>
      </c>
      <c r="AL31" s="15">
        <v>2112575</v>
      </c>
      <c r="AM31" s="15">
        <v>24119025</v>
      </c>
      <c r="AN31" s="15">
        <v>76236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8C11-60FB-F143-B114-6FBE62BB9306}">
  <dimension ref="A1:C23"/>
  <sheetViews>
    <sheetView workbookViewId="0">
      <selection activeCell="D11" sqref="D11"/>
    </sheetView>
  </sheetViews>
  <sheetFormatPr baseColWidth="10" defaultRowHeight="16"/>
  <cols>
    <col min="1" max="1" width="18.66406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233</v>
      </c>
      <c r="B2" s="10">
        <v>31873932</v>
      </c>
      <c r="C2" s="11">
        <v>32608582</v>
      </c>
    </row>
    <row r="3" spans="1:3" ht="17">
      <c r="A3" s="5" t="s">
        <v>234</v>
      </c>
      <c r="B3" s="10">
        <v>25434262</v>
      </c>
      <c r="C3" s="11">
        <v>26020486</v>
      </c>
    </row>
    <row r="4" spans="1:3" ht="17">
      <c r="A4" s="5" t="s">
        <v>235</v>
      </c>
      <c r="B4" s="10">
        <v>17043478</v>
      </c>
      <c r="C4" s="11">
        <v>17436306</v>
      </c>
    </row>
    <row r="5" spans="1:3" ht="17">
      <c r="A5" s="5" t="s">
        <v>236</v>
      </c>
      <c r="B5" s="10">
        <v>10002681</v>
      </c>
      <c r="C5" s="11">
        <v>10233229</v>
      </c>
    </row>
    <row r="6" spans="1:3" ht="17">
      <c r="A6" s="5" t="s">
        <v>237</v>
      </c>
      <c r="B6" s="10">
        <v>7000000</v>
      </c>
      <c r="C6" s="11">
        <v>7161340</v>
      </c>
    </row>
    <row r="7" spans="1:3" ht="17">
      <c r="A7" s="5" t="s">
        <v>238</v>
      </c>
      <c r="B7" s="10">
        <v>6000000</v>
      </c>
      <c r="C7" s="11">
        <v>6138291</v>
      </c>
    </row>
    <row r="8" spans="1:3" ht="17">
      <c r="A8" s="5" t="s">
        <v>239</v>
      </c>
      <c r="B8" s="10">
        <v>5331729</v>
      </c>
      <c r="C8" s="11">
        <v>5454618</v>
      </c>
    </row>
    <row r="9" spans="1:3" ht="17">
      <c r="A9" s="5" t="s">
        <v>240</v>
      </c>
      <c r="B9" s="10">
        <v>4075000</v>
      </c>
      <c r="C9" s="11">
        <v>4168923</v>
      </c>
    </row>
    <row r="10" spans="1:3" ht="17">
      <c r="A10" s="5" t="s">
        <v>241</v>
      </c>
      <c r="B10" s="10">
        <v>3275280</v>
      </c>
      <c r="C10" s="11">
        <v>3350770</v>
      </c>
    </row>
    <row r="11" spans="1:3" ht="17">
      <c r="A11" s="5" t="s">
        <v>242</v>
      </c>
      <c r="B11" s="10">
        <v>2799720</v>
      </c>
      <c r="C11" s="11">
        <v>2864249</v>
      </c>
    </row>
    <row r="12" spans="1:3" ht="17">
      <c r="A12" s="5" t="s">
        <v>243</v>
      </c>
      <c r="B12" s="10">
        <v>2393887</v>
      </c>
      <c r="C12" s="11">
        <v>2449062</v>
      </c>
    </row>
    <row r="13" spans="1:3" ht="17">
      <c r="A13" s="5" t="s">
        <v>244</v>
      </c>
      <c r="B13" s="10">
        <v>2393887</v>
      </c>
      <c r="C13" s="11">
        <v>2449062</v>
      </c>
    </row>
    <row r="14" spans="1:3" ht="17">
      <c r="A14" s="5" t="s">
        <v>245</v>
      </c>
      <c r="B14" s="10">
        <v>2383076</v>
      </c>
      <c r="C14" s="11">
        <v>2438002</v>
      </c>
    </row>
    <row r="15" spans="1:3" ht="17">
      <c r="A15" s="5" t="s">
        <v>246</v>
      </c>
      <c r="B15" s="10">
        <v>1857480</v>
      </c>
      <c r="C15" s="11">
        <v>1900292</v>
      </c>
    </row>
    <row r="16" spans="1:3" ht="17">
      <c r="A16" s="5" t="s">
        <v>247</v>
      </c>
      <c r="B16" s="10">
        <v>1487694</v>
      </c>
      <c r="C16" s="11">
        <v>1521983</v>
      </c>
    </row>
    <row r="17" spans="1:3" ht="17">
      <c r="A17" s="5" t="s">
        <v>248</v>
      </c>
      <c r="B17" s="10">
        <v>838464</v>
      </c>
      <c r="C17" s="11">
        <v>857789</v>
      </c>
    </row>
    <row r="18" spans="1:3" ht="17">
      <c r="A18" s="5" t="s">
        <v>249</v>
      </c>
      <c r="B18" s="10">
        <v>838464</v>
      </c>
      <c r="C18" s="11">
        <v>857789</v>
      </c>
    </row>
    <row r="19" spans="1:3" ht="17">
      <c r="A19" s="5" t="s">
        <v>250</v>
      </c>
      <c r="B19" s="10">
        <v>726390</v>
      </c>
      <c r="C19" s="11">
        <v>743132</v>
      </c>
    </row>
    <row r="20" spans="1:3" ht="17">
      <c r="A20" s="5" t="s">
        <v>251</v>
      </c>
      <c r="B20" s="10">
        <v>648008</v>
      </c>
      <c r="C20" s="11">
        <v>662943</v>
      </c>
    </row>
    <row r="21" spans="1:3" ht="17">
      <c r="A21" s="5" t="s">
        <v>252</v>
      </c>
      <c r="B21" s="10">
        <v>77250</v>
      </c>
      <c r="C21" s="11">
        <v>79030</v>
      </c>
    </row>
    <row r="22" spans="1:3" ht="17">
      <c r="A22" s="5" t="s">
        <v>253</v>
      </c>
      <c r="B22" s="10">
        <v>77250</v>
      </c>
      <c r="C22" s="11">
        <v>79030</v>
      </c>
    </row>
    <row r="23" spans="1:3" ht="17">
      <c r="A23" s="12" t="s">
        <v>96</v>
      </c>
      <c r="B23" s="11">
        <v>126557932</v>
      </c>
      <c r="C23" s="11">
        <v>129474908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2DDD-CD6C-BB45-A756-B3CD46D0279F}">
  <dimension ref="A1:C25"/>
  <sheetViews>
    <sheetView workbookViewId="0">
      <selection sqref="A1:XFD1048576"/>
    </sheetView>
  </sheetViews>
  <sheetFormatPr baseColWidth="10" defaultRowHeight="16"/>
  <cols>
    <col min="1" max="1" width="16.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254</v>
      </c>
      <c r="B2" s="10">
        <v>21000000</v>
      </c>
      <c r="C2" s="11">
        <v>21484021</v>
      </c>
    </row>
    <row r="3" spans="1:3" ht="17">
      <c r="A3" s="5" t="s">
        <v>255</v>
      </c>
      <c r="B3" s="10">
        <v>13764045</v>
      </c>
      <c r="C3" s="11">
        <v>14081287</v>
      </c>
    </row>
    <row r="4" spans="1:3" ht="17">
      <c r="A4" s="5" t="s">
        <v>256</v>
      </c>
      <c r="B4" s="10">
        <v>12400000</v>
      </c>
      <c r="C4" s="11">
        <v>12685802</v>
      </c>
    </row>
    <row r="5" spans="1:3" ht="17">
      <c r="A5" s="5" t="s">
        <v>257</v>
      </c>
      <c r="B5" s="10">
        <v>10500000</v>
      </c>
      <c r="C5" s="11">
        <v>10742010</v>
      </c>
    </row>
    <row r="6" spans="1:3" ht="17">
      <c r="A6" s="5" t="s">
        <v>258</v>
      </c>
      <c r="B6" s="10">
        <v>10000000</v>
      </c>
      <c r="C6" s="11">
        <v>10230486</v>
      </c>
    </row>
    <row r="7" spans="1:3" ht="17">
      <c r="A7" s="5" t="s">
        <v>259</v>
      </c>
      <c r="B7" s="10">
        <v>7945000</v>
      </c>
      <c r="C7" s="11">
        <v>8128121</v>
      </c>
    </row>
    <row r="8" spans="1:3" ht="17">
      <c r="A8" s="5" t="s">
        <v>260</v>
      </c>
      <c r="B8" s="10">
        <v>7333334</v>
      </c>
      <c r="C8" s="11">
        <v>7502357</v>
      </c>
    </row>
    <row r="9" spans="1:3" ht="17">
      <c r="A9" s="5" t="s">
        <v>261</v>
      </c>
      <c r="B9" s="10">
        <v>4449000</v>
      </c>
      <c r="C9" s="11">
        <v>4551543</v>
      </c>
    </row>
    <row r="10" spans="1:3" ht="17">
      <c r="A10" s="5" t="s">
        <v>262</v>
      </c>
      <c r="B10" s="10">
        <v>4000000</v>
      </c>
      <c r="C10" s="11">
        <v>4092194</v>
      </c>
    </row>
    <row r="11" spans="1:3" ht="17">
      <c r="A11" s="5" t="s">
        <v>263</v>
      </c>
      <c r="B11" s="10">
        <v>3294994</v>
      </c>
      <c r="C11" s="11">
        <v>3370939</v>
      </c>
    </row>
    <row r="12" spans="1:3" ht="17">
      <c r="A12" s="5" t="s">
        <v>264</v>
      </c>
      <c r="B12" s="10">
        <v>2659800</v>
      </c>
      <c r="C12" s="11">
        <v>2721104</v>
      </c>
    </row>
    <row r="13" spans="1:3" ht="17">
      <c r="A13" s="5" t="s">
        <v>265</v>
      </c>
      <c r="B13" s="10">
        <v>2407560</v>
      </c>
      <c r="C13" s="11">
        <v>2463050</v>
      </c>
    </row>
    <row r="14" spans="1:3" ht="17">
      <c r="A14" s="5" t="s">
        <v>266</v>
      </c>
      <c r="B14" s="10">
        <v>2245400</v>
      </c>
      <c r="C14" s="11">
        <v>2297153</v>
      </c>
    </row>
    <row r="15" spans="1:3" ht="17">
      <c r="A15" s="5" t="s">
        <v>267</v>
      </c>
      <c r="B15" s="10">
        <v>1914480</v>
      </c>
      <c r="C15" s="11">
        <v>1958606</v>
      </c>
    </row>
    <row r="16" spans="1:3" ht="17">
      <c r="A16" s="5" t="s">
        <v>224</v>
      </c>
      <c r="B16" s="10">
        <v>1621415</v>
      </c>
      <c r="C16" s="11">
        <v>1658786</v>
      </c>
    </row>
    <row r="17" spans="1:3" ht="17">
      <c r="A17" s="5" t="s">
        <v>268</v>
      </c>
      <c r="B17" s="10">
        <v>1544951</v>
      </c>
      <c r="C17" s="11">
        <v>1580559</v>
      </c>
    </row>
    <row r="18" spans="1:3" ht="17">
      <c r="A18" s="5" t="s">
        <v>269</v>
      </c>
      <c r="B18" s="10">
        <v>1349383</v>
      </c>
      <c r="C18" s="11">
        <v>1380484</v>
      </c>
    </row>
    <row r="19" spans="1:3" ht="17">
      <c r="A19" s="5" t="s">
        <v>270</v>
      </c>
      <c r="B19" s="10">
        <v>838464</v>
      </c>
      <c r="C19" s="11">
        <v>857789</v>
      </c>
    </row>
    <row r="20" spans="1:3" ht="17">
      <c r="A20" s="5" t="s">
        <v>271</v>
      </c>
      <c r="B20" s="10">
        <v>737715</v>
      </c>
      <c r="C20" s="11">
        <v>754718</v>
      </c>
    </row>
    <row r="21" spans="1:3" ht="17">
      <c r="A21" s="5" t="s">
        <v>272</v>
      </c>
      <c r="B21" s="10">
        <v>449794</v>
      </c>
      <c r="C21" s="11">
        <v>460161</v>
      </c>
    </row>
    <row r="22" spans="1:3" ht="17">
      <c r="A22" s="5" t="s">
        <v>273</v>
      </c>
      <c r="B22" s="10">
        <v>144849</v>
      </c>
      <c r="C22" s="11">
        <v>148187</v>
      </c>
    </row>
    <row r="23" spans="1:3" ht="17">
      <c r="A23" s="5" t="s">
        <v>274</v>
      </c>
      <c r="B23" s="10">
        <v>77250</v>
      </c>
      <c r="C23" s="11">
        <v>79030</v>
      </c>
    </row>
    <row r="24" spans="1:3" ht="17">
      <c r="A24" s="5" t="s">
        <v>275</v>
      </c>
      <c r="B24" s="10">
        <v>47370</v>
      </c>
      <c r="C24" s="11">
        <v>48461</v>
      </c>
    </row>
    <row r="25" spans="1:3" ht="17">
      <c r="A25" s="12" t="s">
        <v>96</v>
      </c>
      <c r="B25" s="11">
        <v>110724804</v>
      </c>
      <c r="C25" s="11">
        <v>113276848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595E-7B5D-F54B-AA10-6F0B592EC77D}">
  <dimension ref="A1:C20"/>
  <sheetViews>
    <sheetView workbookViewId="0">
      <selection activeCell="C13" sqref="C13"/>
    </sheetView>
  </sheetViews>
  <sheetFormatPr baseColWidth="10" defaultRowHeight="16"/>
  <cols>
    <col min="1" max="1" width="15.832031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276</v>
      </c>
      <c r="B2" s="10">
        <v>26837720</v>
      </c>
      <c r="C2" s="11">
        <v>27456292</v>
      </c>
    </row>
    <row r="3" spans="1:3" ht="17">
      <c r="A3" s="5" t="s">
        <v>277</v>
      </c>
      <c r="B3" s="10">
        <v>24434262</v>
      </c>
      <c r="C3" s="11">
        <v>24997438</v>
      </c>
    </row>
    <row r="4" spans="1:3" ht="17">
      <c r="A4" s="5" t="s">
        <v>278</v>
      </c>
      <c r="B4" s="10">
        <v>20421546</v>
      </c>
      <c r="C4" s="11">
        <v>20892234</v>
      </c>
    </row>
    <row r="5" spans="1:3" ht="17">
      <c r="A5" s="5" t="s">
        <v>279</v>
      </c>
      <c r="B5" s="10">
        <v>18109175</v>
      </c>
      <c r="C5" s="11">
        <v>18526566</v>
      </c>
    </row>
    <row r="6" spans="1:3" ht="17">
      <c r="A6" s="5" t="s">
        <v>280</v>
      </c>
      <c r="B6" s="10">
        <v>14420700</v>
      </c>
      <c r="C6" s="11">
        <v>14753077</v>
      </c>
    </row>
    <row r="7" spans="1:3" ht="17">
      <c r="A7" s="5" t="s">
        <v>281</v>
      </c>
      <c r="B7" s="10">
        <v>13537527</v>
      </c>
      <c r="C7" s="11">
        <v>13849548</v>
      </c>
    </row>
    <row r="8" spans="1:3" ht="17">
      <c r="A8" s="5" t="s">
        <v>282</v>
      </c>
      <c r="B8" s="10">
        <v>12705000</v>
      </c>
      <c r="C8" s="11">
        <v>12997832</v>
      </c>
    </row>
    <row r="9" spans="1:3" ht="17">
      <c r="A9" s="5" t="s">
        <v>283</v>
      </c>
      <c r="B9" s="10">
        <v>9367200</v>
      </c>
      <c r="C9" s="11">
        <v>9583101</v>
      </c>
    </row>
    <row r="10" spans="1:3" ht="17">
      <c r="A10" s="5" t="s">
        <v>284</v>
      </c>
      <c r="B10" s="10">
        <v>3448926</v>
      </c>
      <c r="C10" s="11">
        <v>3528419</v>
      </c>
    </row>
    <row r="11" spans="1:3" ht="17">
      <c r="A11" s="5" t="s">
        <v>285</v>
      </c>
      <c r="B11" s="10">
        <v>2955840</v>
      </c>
      <c r="C11" s="11">
        <v>3023968</v>
      </c>
    </row>
    <row r="12" spans="1:3" ht="17">
      <c r="A12" s="5" t="s">
        <v>286</v>
      </c>
      <c r="B12" s="10">
        <v>2393887</v>
      </c>
      <c r="C12" s="11">
        <v>2449062</v>
      </c>
    </row>
    <row r="13" spans="1:3" ht="17">
      <c r="A13" s="5" t="s">
        <v>287</v>
      </c>
      <c r="B13" s="10">
        <v>2393887</v>
      </c>
      <c r="C13" s="11">
        <v>2449062</v>
      </c>
    </row>
    <row r="14" spans="1:3" ht="17">
      <c r="A14" s="5" t="s">
        <v>288</v>
      </c>
      <c r="B14" s="10">
        <v>1512601</v>
      </c>
      <c r="C14" s="11">
        <v>1547464</v>
      </c>
    </row>
    <row r="15" spans="1:3" ht="17">
      <c r="A15" s="5" t="s">
        <v>289</v>
      </c>
      <c r="B15" s="10">
        <v>385000</v>
      </c>
      <c r="C15" s="11">
        <v>393873</v>
      </c>
    </row>
    <row r="16" spans="1:3" ht="17">
      <c r="A16" s="5" t="s">
        <v>290</v>
      </c>
      <c r="B16" s="10">
        <v>77250</v>
      </c>
      <c r="C16" s="11">
        <v>79030</v>
      </c>
    </row>
    <row r="17" spans="1:3" ht="17">
      <c r="A17" s="5" t="s">
        <v>291</v>
      </c>
      <c r="B17" s="10">
        <v>76236</v>
      </c>
      <c r="C17" s="11">
        <v>77993</v>
      </c>
    </row>
    <row r="18" spans="1:3" ht="17">
      <c r="A18" s="5" t="s">
        <v>292</v>
      </c>
      <c r="B18" s="10">
        <v>47370</v>
      </c>
      <c r="C18" s="11">
        <v>48461</v>
      </c>
    </row>
    <row r="19" spans="1:3" ht="17">
      <c r="A19" s="5" t="s">
        <v>293</v>
      </c>
      <c r="B19" s="10">
        <v>47370</v>
      </c>
      <c r="C19" s="11">
        <v>48461</v>
      </c>
    </row>
    <row r="20" spans="1:3" ht="17">
      <c r="A20" s="12" t="s">
        <v>96</v>
      </c>
      <c r="B20" s="11">
        <v>153171497</v>
      </c>
      <c r="C20" s="11">
        <v>156701881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0D2D-53FB-E341-8487-B9B1CD719E14}">
  <dimension ref="A1:C23"/>
  <sheetViews>
    <sheetView workbookViewId="0">
      <selection sqref="A1:XFD1048576"/>
    </sheetView>
  </sheetViews>
  <sheetFormatPr baseColWidth="10" defaultRowHeight="16"/>
  <cols>
    <col min="1" max="1" width="21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294</v>
      </c>
      <c r="B2" s="10">
        <v>24157304</v>
      </c>
      <c r="C2" s="11">
        <v>24714096</v>
      </c>
    </row>
    <row r="3" spans="1:3" ht="17">
      <c r="A3" s="5" t="s">
        <v>295</v>
      </c>
      <c r="B3" s="10">
        <v>19000000</v>
      </c>
      <c r="C3" s="11">
        <v>19437923</v>
      </c>
    </row>
    <row r="4" spans="1:3" ht="17">
      <c r="A4" s="5" t="s">
        <v>296</v>
      </c>
      <c r="B4" s="10">
        <v>15000000</v>
      </c>
      <c r="C4" s="11">
        <v>15345729</v>
      </c>
    </row>
    <row r="5" spans="1:3" ht="17">
      <c r="A5" s="5" t="s">
        <v>297</v>
      </c>
      <c r="B5" s="10">
        <v>13000000</v>
      </c>
      <c r="C5" s="11">
        <v>13299632</v>
      </c>
    </row>
    <row r="6" spans="1:3" ht="17">
      <c r="A6" s="5" t="s">
        <v>298</v>
      </c>
      <c r="B6" s="10">
        <v>12500000</v>
      </c>
      <c r="C6" s="11">
        <v>12788107</v>
      </c>
    </row>
    <row r="7" spans="1:3" ht="17">
      <c r="A7" s="5" t="s">
        <v>299</v>
      </c>
      <c r="B7" s="10">
        <v>10607143</v>
      </c>
      <c r="C7" s="11">
        <v>10851623</v>
      </c>
    </row>
    <row r="8" spans="1:3" ht="17">
      <c r="A8" s="5" t="s">
        <v>300</v>
      </c>
      <c r="B8" s="10">
        <v>10500000</v>
      </c>
      <c r="C8" s="11">
        <v>10742010</v>
      </c>
    </row>
    <row r="9" spans="1:3" ht="17">
      <c r="A9" s="5" t="s">
        <v>301</v>
      </c>
      <c r="B9" s="10">
        <v>7000000</v>
      </c>
      <c r="C9" s="11">
        <v>7161340</v>
      </c>
    </row>
    <row r="10" spans="1:3" ht="17">
      <c r="A10" s="5" t="s">
        <v>302</v>
      </c>
      <c r="B10" s="10">
        <v>3454500</v>
      </c>
      <c r="C10" s="11">
        <v>3534121</v>
      </c>
    </row>
    <row r="11" spans="1:3" ht="17">
      <c r="A11" s="5" t="s">
        <v>303</v>
      </c>
      <c r="B11" s="10">
        <v>3382000</v>
      </c>
      <c r="C11" s="11">
        <v>3459950</v>
      </c>
    </row>
    <row r="12" spans="1:3" ht="17">
      <c r="A12" s="5" t="s">
        <v>304</v>
      </c>
      <c r="B12" s="10">
        <v>2534280</v>
      </c>
      <c r="C12" s="11">
        <v>2592691</v>
      </c>
    </row>
    <row r="13" spans="1:3" ht="17">
      <c r="A13" s="5" t="s">
        <v>305</v>
      </c>
      <c r="B13" s="10">
        <v>2484360</v>
      </c>
      <c r="C13" s="11">
        <v>2541621</v>
      </c>
    </row>
    <row r="14" spans="1:3" ht="17">
      <c r="A14" s="5" t="s">
        <v>306</v>
      </c>
      <c r="B14" s="10">
        <v>2007058</v>
      </c>
      <c r="C14" s="11">
        <v>2053317</v>
      </c>
    </row>
    <row r="15" spans="1:3" ht="17">
      <c r="A15" s="5" t="s">
        <v>307</v>
      </c>
      <c r="B15" s="10">
        <v>1641000</v>
      </c>
      <c r="C15" s="11">
        <v>1678822</v>
      </c>
    </row>
    <row r="16" spans="1:3" ht="17">
      <c r="A16" s="5" t="s">
        <v>308</v>
      </c>
      <c r="B16" s="10">
        <v>1544951</v>
      </c>
      <c r="C16" s="11">
        <v>1580559</v>
      </c>
    </row>
    <row r="17" spans="1:3" ht="17">
      <c r="A17" s="5" t="s">
        <v>309</v>
      </c>
      <c r="B17" s="10">
        <v>1378242</v>
      </c>
      <c r="C17" s="11">
        <v>1410008</v>
      </c>
    </row>
    <row r="18" spans="1:3" ht="17">
      <c r="A18" s="5" t="s">
        <v>310</v>
      </c>
      <c r="B18" s="10">
        <v>333285</v>
      </c>
      <c r="C18" s="11">
        <v>340966</v>
      </c>
    </row>
    <row r="19" spans="1:3" ht="17">
      <c r="A19" s="5" t="s">
        <v>311</v>
      </c>
      <c r="B19" s="10">
        <v>210692</v>
      </c>
      <c r="C19" s="11">
        <v>215548</v>
      </c>
    </row>
    <row r="20" spans="1:3" ht="17">
      <c r="A20" s="5" t="s">
        <v>312</v>
      </c>
      <c r="B20" s="10">
        <v>99289</v>
      </c>
      <c r="C20" s="11">
        <v>101577</v>
      </c>
    </row>
    <row r="21" spans="1:3" ht="17">
      <c r="A21" s="5" t="s">
        <v>313</v>
      </c>
      <c r="B21" s="10">
        <v>77250</v>
      </c>
      <c r="C21" s="11">
        <v>79030</v>
      </c>
    </row>
    <row r="22" spans="1:3" ht="17">
      <c r="A22" s="5" t="s">
        <v>314</v>
      </c>
      <c r="B22" s="10">
        <v>77250</v>
      </c>
      <c r="C22" s="11">
        <v>79030</v>
      </c>
    </row>
    <row r="23" spans="1:3" ht="17">
      <c r="A23" s="12" t="s">
        <v>96</v>
      </c>
      <c r="B23" s="11">
        <v>130988604</v>
      </c>
      <c r="C23" s="11">
        <v>134007700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0F97-7214-7749-BA23-CA5647AF6C55}">
  <dimension ref="A1:C23"/>
  <sheetViews>
    <sheetView workbookViewId="0">
      <selection activeCell="B17" sqref="B17"/>
    </sheetView>
  </sheetViews>
  <sheetFormatPr baseColWidth="10" defaultRowHeight="16"/>
  <cols>
    <col min="1" max="1" width="16.66406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315</v>
      </c>
      <c r="B2" s="10">
        <v>22897200</v>
      </c>
      <c r="C2" s="11">
        <v>23424948</v>
      </c>
    </row>
    <row r="3" spans="1:3" ht="17">
      <c r="A3" s="5" t="s">
        <v>316</v>
      </c>
      <c r="B3" s="10">
        <v>18622514</v>
      </c>
      <c r="C3" s="11">
        <v>19051737</v>
      </c>
    </row>
    <row r="4" spans="1:3" ht="17">
      <c r="A4" s="5" t="s">
        <v>271</v>
      </c>
      <c r="B4" s="10">
        <v>18622513</v>
      </c>
      <c r="C4" s="11">
        <v>19051736</v>
      </c>
    </row>
    <row r="5" spans="1:3" ht="17">
      <c r="A5" s="5" t="s">
        <v>317</v>
      </c>
      <c r="B5" s="10">
        <v>18530000</v>
      </c>
      <c r="C5" s="11">
        <v>18957091</v>
      </c>
    </row>
    <row r="6" spans="1:3" ht="17">
      <c r="A6" s="5" t="s">
        <v>318</v>
      </c>
      <c r="B6" s="10">
        <v>7119650</v>
      </c>
      <c r="C6" s="11">
        <v>7283748</v>
      </c>
    </row>
    <row r="7" spans="1:3" ht="17">
      <c r="A7" s="5" t="s">
        <v>319</v>
      </c>
      <c r="B7" s="10">
        <v>6500000</v>
      </c>
      <c r="C7" s="11">
        <v>6649816</v>
      </c>
    </row>
    <row r="8" spans="1:3" ht="17">
      <c r="A8" s="5" t="s">
        <v>320</v>
      </c>
      <c r="B8" s="10">
        <v>4544000</v>
      </c>
      <c r="C8" s="11">
        <v>4648732</v>
      </c>
    </row>
    <row r="9" spans="1:3" ht="17">
      <c r="A9" s="5" t="s">
        <v>321</v>
      </c>
      <c r="B9" s="10">
        <v>4294479</v>
      </c>
      <c r="C9" s="11">
        <v>4393460</v>
      </c>
    </row>
    <row r="10" spans="1:3" ht="17">
      <c r="A10" s="5" t="s">
        <v>322</v>
      </c>
      <c r="B10" s="10">
        <v>4155720</v>
      </c>
      <c r="C10" s="11">
        <v>4251503</v>
      </c>
    </row>
    <row r="11" spans="1:3" ht="17">
      <c r="A11" s="5" t="s">
        <v>323</v>
      </c>
      <c r="B11" s="10">
        <v>3819960</v>
      </c>
      <c r="C11" s="11">
        <v>3908004</v>
      </c>
    </row>
    <row r="12" spans="1:3" ht="17">
      <c r="A12" s="5" t="s">
        <v>324</v>
      </c>
      <c r="B12" s="10">
        <v>3744840</v>
      </c>
      <c r="C12" s="11">
        <v>3831153</v>
      </c>
    </row>
    <row r="13" spans="1:3" ht="17">
      <c r="A13" s="5" t="s">
        <v>325</v>
      </c>
      <c r="B13" s="10">
        <v>3382000</v>
      </c>
      <c r="C13" s="11">
        <v>3459950</v>
      </c>
    </row>
    <row r="14" spans="1:3" ht="17">
      <c r="A14" s="5" t="s">
        <v>326</v>
      </c>
      <c r="B14" s="10">
        <v>1621415</v>
      </c>
      <c r="C14" s="11">
        <v>1658786</v>
      </c>
    </row>
    <row r="15" spans="1:3" ht="17">
      <c r="A15" s="5" t="s">
        <v>327</v>
      </c>
      <c r="B15" s="10">
        <v>1619260</v>
      </c>
      <c r="C15" s="11">
        <v>1656581</v>
      </c>
    </row>
    <row r="16" spans="1:3" ht="17">
      <c r="A16" s="5" t="s">
        <v>328</v>
      </c>
      <c r="B16" s="10">
        <v>1485440</v>
      </c>
      <c r="C16" s="11">
        <v>1519677</v>
      </c>
    </row>
    <row r="17" spans="1:3" ht="17">
      <c r="A17" s="5" t="s">
        <v>329</v>
      </c>
      <c r="B17" s="10">
        <v>1378242</v>
      </c>
      <c r="C17" s="11">
        <v>1410008</v>
      </c>
    </row>
    <row r="18" spans="1:3" ht="17">
      <c r="A18" s="5" t="s">
        <v>330</v>
      </c>
      <c r="B18" s="10">
        <v>486520</v>
      </c>
      <c r="C18" s="11">
        <v>497733</v>
      </c>
    </row>
    <row r="19" spans="1:3" ht="17">
      <c r="A19" s="5" t="s">
        <v>246</v>
      </c>
      <c r="B19" s="10">
        <v>341831</v>
      </c>
      <c r="C19" s="11">
        <v>349709</v>
      </c>
    </row>
    <row r="20" spans="1:3" ht="17">
      <c r="A20" s="5" t="s">
        <v>331</v>
      </c>
      <c r="B20" s="10">
        <v>77250</v>
      </c>
      <c r="C20" s="11">
        <v>79030</v>
      </c>
    </row>
    <row r="21" spans="1:3" ht="17">
      <c r="A21" s="5" t="s">
        <v>332</v>
      </c>
      <c r="B21" s="10">
        <v>77250</v>
      </c>
      <c r="C21" s="11">
        <v>79030</v>
      </c>
    </row>
    <row r="22" spans="1:3" ht="17">
      <c r="A22" s="5" t="s">
        <v>333</v>
      </c>
      <c r="B22" s="10">
        <v>67370</v>
      </c>
      <c r="C22" s="11">
        <v>68922</v>
      </c>
    </row>
    <row r="23" spans="1:3" ht="17">
      <c r="A23" s="12" t="s">
        <v>96</v>
      </c>
      <c r="B23" s="11">
        <v>123387454</v>
      </c>
      <c r="C23" s="11">
        <v>126231354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3FAC-1A08-3A46-AFF4-5B1CE189DD48}">
  <dimension ref="A1:C21"/>
  <sheetViews>
    <sheetView workbookViewId="0">
      <selection activeCell="E19" sqref="E19"/>
    </sheetView>
  </sheetViews>
  <sheetFormatPr baseColWidth="10" defaultRowHeight="16"/>
  <cols>
    <col min="1" max="1" width="21.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334</v>
      </c>
      <c r="B2" s="10">
        <v>21590909</v>
      </c>
      <c r="C2" s="11">
        <v>22088549</v>
      </c>
    </row>
    <row r="3" spans="1:3" ht="17">
      <c r="A3" s="5" t="s">
        <v>335</v>
      </c>
      <c r="B3" s="10">
        <v>17000000</v>
      </c>
      <c r="C3" s="11">
        <v>17391826</v>
      </c>
    </row>
    <row r="4" spans="1:3" ht="17">
      <c r="A4" s="5" t="s">
        <v>336</v>
      </c>
      <c r="B4" s="10">
        <v>16000000</v>
      </c>
      <c r="C4" s="11">
        <v>16368778</v>
      </c>
    </row>
    <row r="5" spans="1:3" ht="17">
      <c r="A5" s="5" t="s">
        <v>337</v>
      </c>
      <c r="B5" s="10">
        <v>12750000</v>
      </c>
      <c r="C5" s="11">
        <v>13043869</v>
      </c>
    </row>
    <row r="6" spans="1:3" ht="17">
      <c r="A6" s="5" t="s">
        <v>338</v>
      </c>
      <c r="B6" s="10">
        <v>10500000</v>
      </c>
      <c r="C6" s="11">
        <v>10742010</v>
      </c>
    </row>
    <row r="7" spans="1:3" ht="17">
      <c r="A7" s="5" t="s">
        <v>339</v>
      </c>
      <c r="B7" s="10">
        <v>8339880</v>
      </c>
      <c r="C7" s="11">
        <v>8532102</v>
      </c>
    </row>
    <row r="8" spans="1:3" ht="17">
      <c r="A8" s="5" t="s">
        <v>340</v>
      </c>
      <c r="B8" s="10">
        <v>7250000</v>
      </c>
      <c r="C8" s="11">
        <v>7417102</v>
      </c>
    </row>
    <row r="9" spans="1:3" ht="17">
      <c r="A9" s="5" t="s">
        <v>341</v>
      </c>
      <c r="B9" s="10">
        <v>4969080</v>
      </c>
      <c r="C9" s="11">
        <v>5083610</v>
      </c>
    </row>
    <row r="10" spans="1:3" ht="17">
      <c r="A10" s="5" t="s">
        <v>342</v>
      </c>
      <c r="B10" s="10">
        <v>4871280</v>
      </c>
      <c r="C10" s="11">
        <v>4983556</v>
      </c>
    </row>
    <row r="11" spans="1:3" ht="17">
      <c r="A11" s="5" t="s">
        <v>343</v>
      </c>
      <c r="B11" s="10">
        <v>2639313</v>
      </c>
      <c r="C11" s="11">
        <v>2700145</v>
      </c>
    </row>
    <row r="12" spans="1:3" ht="17">
      <c r="A12" s="5" t="s">
        <v>344</v>
      </c>
      <c r="B12" s="10">
        <v>2416221</v>
      </c>
      <c r="C12" s="11">
        <v>2471911</v>
      </c>
    </row>
    <row r="13" spans="1:3" ht="17">
      <c r="A13" s="5" t="s">
        <v>345</v>
      </c>
      <c r="B13" s="10">
        <v>1378242</v>
      </c>
      <c r="C13" s="11">
        <v>1410008</v>
      </c>
    </row>
    <row r="14" spans="1:3" ht="17">
      <c r="A14" s="5" t="s">
        <v>346</v>
      </c>
      <c r="B14" s="10">
        <v>1378242</v>
      </c>
      <c r="C14" s="11">
        <v>1410008</v>
      </c>
    </row>
    <row r="15" spans="1:3" ht="17">
      <c r="A15" s="5" t="s">
        <v>347</v>
      </c>
      <c r="B15" s="10">
        <v>1050000</v>
      </c>
      <c r="C15" s="11">
        <v>1074201</v>
      </c>
    </row>
    <row r="16" spans="1:3" ht="17">
      <c r="A16" s="5" t="s">
        <v>181</v>
      </c>
      <c r="B16" s="10">
        <v>1000000</v>
      </c>
      <c r="C16" s="11">
        <v>1023048</v>
      </c>
    </row>
    <row r="17" spans="1:3" ht="17">
      <c r="A17" s="5" t="s">
        <v>348</v>
      </c>
      <c r="B17" s="10">
        <v>838464</v>
      </c>
      <c r="C17" s="11">
        <v>857789</v>
      </c>
    </row>
    <row r="18" spans="1:3" ht="17">
      <c r="A18" s="5" t="s">
        <v>205</v>
      </c>
      <c r="B18" s="10">
        <v>268082</v>
      </c>
      <c r="C18" s="11">
        <v>274260</v>
      </c>
    </row>
    <row r="19" spans="1:3" ht="17">
      <c r="A19" s="5" t="s">
        <v>349</v>
      </c>
      <c r="B19" s="10">
        <v>77250</v>
      </c>
      <c r="C19" s="11">
        <v>79030</v>
      </c>
    </row>
    <row r="20" spans="1:3" ht="17">
      <c r="A20" s="5" t="s">
        <v>350</v>
      </c>
      <c r="B20" s="10">
        <v>77250</v>
      </c>
      <c r="C20" s="11">
        <v>79030</v>
      </c>
    </row>
    <row r="21" spans="1:3" ht="17">
      <c r="A21" s="12" t="s">
        <v>96</v>
      </c>
      <c r="B21" s="11">
        <v>114394213</v>
      </c>
      <c r="C21" s="11">
        <v>117030832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A668-220B-FA4F-816F-3D329438DF8E}">
  <dimension ref="A1:C23"/>
  <sheetViews>
    <sheetView workbookViewId="0">
      <selection activeCell="F22" sqref="F22"/>
    </sheetView>
  </sheetViews>
  <sheetFormatPr baseColWidth="10" defaultRowHeight="16"/>
  <cols>
    <col min="1" max="1" width="17.66406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351</v>
      </c>
      <c r="B2" s="10">
        <v>25467250</v>
      </c>
      <c r="C2" s="11">
        <v>26054235</v>
      </c>
    </row>
    <row r="3" spans="1:3" ht="17">
      <c r="A3" s="5" t="s">
        <v>352</v>
      </c>
      <c r="B3" s="10">
        <v>19841627</v>
      </c>
      <c r="C3" s="11">
        <v>20298949</v>
      </c>
    </row>
    <row r="4" spans="1:3" ht="17">
      <c r="A4" s="5" t="s">
        <v>353</v>
      </c>
      <c r="B4" s="10">
        <v>14800000</v>
      </c>
      <c r="C4" s="11">
        <v>15141119</v>
      </c>
    </row>
    <row r="5" spans="1:3" ht="17">
      <c r="A5" s="5" t="s">
        <v>354</v>
      </c>
      <c r="B5" s="10">
        <v>12250000</v>
      </c>
      <c r="C5" s="11">
        <v>12532345</v>
      </c>
    </row>
    <row r="6" spans="1:3" ht="17">
      <c r="A6" s="5" t="s">
        <v>355</v>
      </c>
      <c r="B6" s="10">
        <v>9490740</v>
      </c>
      <c r="C6" s="11">
        <v>9709488</v>
      </c>
    </row>
    <row r="7" spans="1:3" ht="17">
      <c r="A7" s="5" t="s">
        <v>356</v>
      </c>
      <c r="B7" s="10">
        <v>6434520</v>
      </c>
      <c r="C7" s="11">
        <v>6582826</v>
      </c>
    </row>
    <row r="8" spans="1:3" ht="17">
      <c r="A8" s="5" t="s">
        <v>357</v>
      </c>
      <c r="B8" s="10">
        <v>6000000</v>
      </c>
      <c r="C8" s="11">
        <v>6138291</v>
      </c>
    </row>
    <row r="9" spans="1:3" ht="17">
      <c r="A9" s="5" t="s">
        <v>358</v>
      </c>
      <c r="B9" s="10">
        <v>4320500</v>
      </c>
      <c r="C9" s="11">
        <v>4420081</v>
      </c>
    </row>
    <row r="10" spans="1:3" ht="17">
      <c r="A10" s="5" t="s">
        <v>359</v>
      </c>
      <c r="B10" s="10">
        <v>2667600</v>
      </c>
      <c r="C10" s="11">
        <v>2729084</v>
      </c>
    </row>
    <row r="11" spans="1:3" ht="17">
      <c r="A11" s="5" t="s">
        <v>360</v>
      </c>
      <c r="B11" s="10">
        <v>2615160</v>
      </c>
      <c r="C11" s="11">
        <v>2675435</v>
      </c>
    </row>
    <row r="12" spans="1:3" ht="17">
      <c r="A12" s="5" t="s">
        <v>361</v>
      </c>
      <c r="B12" s="10">
        <v>2393887</v>
      </c>
      <c r="C12" s="11">
        <v>2449062</v>
      </c>
    </row>
    <row r="13" spans="1:3" ht="17">
      <c r="A13" s="5" t="s">
        <v>362</v>
      </c>
      <c r="B13" s="10">
        <v>1740000</v>
      </c>
      <c r="C13" s="11">
        <v>1780104</v>
      </c>
    </row>
    <row r="14" spans="1:3" ht="17">
      <c r="A14" s="5" t="s">
        <v>363</v>
      </c>
      <c r="B14" s="10">
        <v>1690000</v>
      </c>
      <c r="C14" s="11">
        <v>1728952</v>
      </c>
    </row>
    <row r="15" spans="1:3" ht="17">
      <c r="A15" s="5" t="s">
        <v>364</v>
      </c>
      <c r="B15" s="10">
        <v>1621415</v>
      </c>
      <c r="C15" s="11">
        <v>1658786</v>
      </c>
    </row>
    <row r="16" spans="1:3" ht="17">
      <c r="A16" s="5" t="s">
        <v>365</v>
      </c>
      <c r="B16" s="10">
        <v>1600520</v>
      </c>
      <c r="C16" s="11">
        <v>1637409</v>
      </c>
    </row>
    <row r="17" spans="1:3" ht="17">
      <c r="A17" s="5" t="s">
        <v>366</v>
      </c>
      <c r="B17" s="10">
        <v>1569360</v>
      </c>
      <c r="C17" s="11">
        <v>1605531</v>
      </c>
    </row>
    <row r="18" spans="1:3" ht="17">
      <c r="A18" s="5" t="s">
        <v>367</v>
      </c>
      <c r="B18" s="10">
        <v>270495</v>
      </c>
      <c r="C18" s="11">
        <v>276729</v>
      </c>
    </row>
    <row r="19" spans="1:3" ht="17">
      <c r="A19" s="5" t="s">
        <v>111</v>
      </c>
      <c r="B19" s="10">
        <v>122343</v>
      </c>
      <c r="C19" s="11">
        <v>125162</v>
      </c>
    </row>
    <row r="20" spans="1:3" ht="17">
      <c r="A20" s="5" t="s">
        <v>368</v>
      </c>
      <c r="B20" s="10">
        <v>77250</v>
      </c>
      <c r="C20" s="11">
        <v>79030</v>
      </c>
    </row>
    <row r="21" spans="1:3" ht="17">
      <c r="A21" s="5" t="s">
        <v>112</v>
      </c>
      <c r="B21" s="10">
        <v>77250</v>
      </c>
      <c r="C21" s="11">
        <v>79030</v>
      </c>
    </row>
    <row r="22" spans="1:3" ht="17">
      <c r="A22" s="5" t="s">
        <v>369</v>
      </c>
      <c r="B22" s="10">
        <v>77250</v>
      </c>
      <c r="C22" s="11">
        <v>79030</v>
      </c>
    </row>
    <row r="23" spans="1:3" ht="17">
      <c r="A23" s="12" t="s">
        <v>96</v>
      </c>
      <c r="B23" s="11">
        <v>115127167</v>
      </c>
      <c r="C23" s="11">
        <v>117780678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B-4732-A74E-A361-D9D15EF052E3}">
  <dimension ref="A1:C20"/>
  <sheetViews>
    <sheetView workbookViewId="0">
      <selection activeCell="A3" sqref="A3"/>
    </sheetView>
  </sheetViews>
  <sheetFormatPr baseColWidth="10" defaultRowHeight="16"/>
  <cols>
    <col min="1" max="1" width="13.832031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370</v>
      </c>
      <c r="B2" s="10">
        <v>32700000</v>
      </c>
      <c r="C2" s="11">
        <v>33453690</v>
      </c>
    </row>
    <row r="3" spans="1:3" ht="17">
      <c r="A3" s="5" t="s">
        <v>371</v>
      </c>
      <c r="B3" s="10">
        <v>24119025</v>
      </c>
      <c r="C3" s="11">
        <v>24674935</v>
      </c>
    </row>
    <row r="4" spans="1:3" ht="17">
      <c r="A4" s="5" t="s">
        <v>372</v>
      </c>
      <c r="B4" s="10">
        <v>23114066</v>
      </c>
      <c r="C4" s="11">
        <v>23646813</v>
      </c>
    </row>
    <row r="5" spans="1:3" ht="17">
      <c r="A5" s="5" t="s">
        <v>373</v>
      </c>
      <c r="B5" s="10">
        <v>21666667</v>
      </c>
      <c r="C5" s="11">
        <v>22166053</v>
      </c>
    </row>
    <row r="6" spans="1:3" ht="17">
      <c r="A6" s="5" t="s">
        <v>374</v>
      </c>
      <c r="B6" s="10">
        <v>10000000</v>
      </c>
      <c r="C6" s="11">
        <v>10230486</v>
      </c>
    </row>
    <row r="7" spans="1:3" ht="17">
      <c r="A7" s="5" t="s">
        <v>375</v>
      </c>
      <c r="B7" s="10">
        <v>9367200</v>
      </c>
      <c r="C7" s="11">
        <v>9583101</v>
      </c>
    </row>
    <row r="8" spans="1:3" ht="17">
      <c r="A8" s="5" t="s">
        <v>376</v>
      </c>
      <c r="B8" s="10">
        <v>8653847</v>
      </c>
      <c r="C8" s="11">
        <v>8853306</v>
      </c>
    </row>
    <row r="9" spans="1:3" ht="17">
      <c r="A9" s="5" t="s">
        <v>377</v>
      </c>
      <c r="B9" s="10">
        <v>1952760</v>
      </c>
      <c r="C9" s="11">
        <v>1997768</v>
      </c>
    </row>
    <row r="10" spans="1:3" ht="17">
      <c r="A10" s="5" t="s">
        <v>378</v>
      </c>
      <c r="B10" s="10">
        <v>1544951</v>
      </c>
      <c r="C10" s="11">
        <v>1580559</v>
      </c>
    </row>
    <row r="11" spans="1:3" ht="17">
      <c r="A11" s="5" t="s">
        <v>379</v>
      </c>
      <c r="B11" s="10">
        <v>1000000</v>
      </c>
      <c r="C11" s="11">
        <v>1023048</v>
      </c>
    </row>
    <row r="12" spans="1:3" ht="17">
      <c r="A12" s="5" t="s">
        <v>380</v>
      </c>
      <c r="B12" s="10">
        <v>800000</v>
      </c>
      <c r="C12" s="11">
        <v>818438</v>
      </c>
    </row>
    <row r="13" spans="1:3" ht="17">
      <c r="A13" s="5" t="s">
        <v>225</v>
      </c>
      <c r="B13" s="10">
        <v>777664</v>
      </c>
      <c r="C13" s="11">
        <v>795588</v>
      </c>
    </row>
    <row r="14" spans="1:3" ht="17">
      <c r="A14" s="5" t="s">
        <v>76</v>
      </c>
      <c r="B14" s="10">
        <v>697358</v>
      </c>
      <c r="C14" s="11">
        <v>713431</v>
      </c>
    </row>
    <row r="15" spans="1:3" ht="17">
      <c r="A15" s="5" t="s">
        <v>381</v>
      </c>
      <c r="B15" s="10">
        <v>457418</v>
      </c>
      <c r="C15" s="11">
        <v>467960</v>
      </c>
    </row>
    <row r="16" spans="1:3" ht="17">
      <c r="A16" s="5" t="s">
        <v>382</v>
      </c>
      <c r="B16" s="10">
        <v>457418</v>
      </c>
      <c r="C16" s="11">
        <v>467960</v>
      </c>
    </row>
    <row r="17" spans="1:3" ht="17">
      <c r="A17" s="5" t="s">
        <v>302</v>
      </c>
      <c r="B17" s="10">
        <v>319676</v>
      </c>
      <c r="C17" s="11">
        <v>327044</v>
      </c>
    </row>
    <row r="18" spans="1:3" ht="17">
      <c r="A18" s="5" t="s">
        <v>383</v>
      </c>
      <c r="B18" s="10">
        <v>88531</v>
      </c>
      <c r="C18" s="11">
        <v>90571</v>
      </c>
    </row>
    <row r="19" spans="1:3" ht="17">
      <c r="A19" s="5" t="s">
        <v>384</v>
      </c>
      <c r="B19" s="10">
        <v>77250</v>
      </c>
      <c r="C19" s="11">
        <v>79030</v>
      </c>
    </row>
    <row r="20" spans="1:3" ht="17">
      <c r="A20" s="12" t="s">
        <v>96</v>
      </c>
      <c r="B20" s="11">
        <v>137793831</v>
      </c>
      <c r="C20" s="11">
        <v>140969781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E22A-7B0F-3C41-B7E7-BDCBC47A50BC}">
  <dimension ref="A1:C23"/>
  <sheetViews>
    <sheetView workbookViewId="0">
      <selection activeCell="G22" sqref="G22"/>
    </sheetView>
  </sheetViews>
  <sheetFormatPr baseColWidth="10" defaultRowHeight="16"/>
  <cols>
    <col min="1" max="1" width="16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385</v>
      </c>
      <c r="B2" s="10">
        <v>25434262</v>
      </c>
      <c r="C2" s="11">
        <v>26020486</v>
      </c>
    </row>
    <row r="3" spans="1:3" ht="17">
      <c r="A3" s="5" t="s">
        <v>386</v>
      </c>
      <c r="B3" s="10">
        <v>20000000</v>
      </c>
      <c r="C3" s="11">
        <v>20460972</v>
      </c>
    </row>
    <row r="4" spans="1:3" ht="17">
      <c r="A4" s="5" t="s">
        <v>387</v>
      </c>
      <c r="B4" s="10">
        <v>19169800</v>
      </c>
      <c r="C4" s="11">
        <v>19611637</v>
      </c>
    </row>
    <row r="5" spans="1:3" ht="17">
      <c r="A5" s="5" t="s">
        <v>388</v>
      </c>
      <c r="B5" s="10">
        <v>16000000</v>
      </c>
      <c r="C5" s="11">
        <v>16368778</v>
      </c>
    </row>
    <row r="6" spans="1:3" ht="17">
      <c r="A6" s="5" t="s">
        <v>389</v>
      </c>
      <c r="B6" s="10">
        <v>15000000</v>
      </c>
      <c r="C6" s="11">
        <v>15345729</v>
      </c>
    </row>
    <row r="7" spans="1:3" ht="17">
      <c r="A7" s="5" t="s">
        <v>390</v>
      </c>
      <c r="B7" s="10">
        <v>6134000</v>
      </c>
      <c r="C7" s="11">
        <v>6275380</v>
      </c>
    </row>
    <row r="8" spans="1:3" ht="17">
      <c r="A8" s="5" t="s">
        <v>149</v>
      </c>
      <c r="B8" s="10">
        <v>5337000</v>
      </c>
      <c r="C8" s="11">
        <v>5460010</v>
      </c>
    </row>
    <row r="9" spans="1:3" ht="17">
      <c r="A9" s="5" t="s">
        <v>391</v>
      </c>
      <c r="B9" s="10">
        <v>3129187</v>
      </c>
      <c r="C9" s="11">
        <v>3201310</v>
      </c>
    </row>
    <row r="10" spans="1:3" ht="17">
      <c r="A10" s="5" t="s">
        <v>392</v>
      </c>
      <c r="B10" s="10">
        <v>2760094</v>
      </c>
      <c r="C10" s="11">
        <v>2823710</v>
      </c>
    </row>
    <row r="11" spans="1:3" ht="17">
      <c r="A11" s="5" t="s">
        <v>393</v>
      </c>
      <c r="B11" s="10">
        <v>2752680</v>
      </c>
      <c r="C11" s="11">
        <v>2816125</v>
      </c>
    </row>
    <row r="12" spans="1:3" ht="17">
      <c r="A12" s="5" t="s">
        <v>394</v>
      </c>
      <c r="B12" s="10">
        <v>2494346</v>
      </c>
      <c r="C12" s="11">
        <v>2551837</v>
      </c>
    </row>
    <row r="13" spans="1:3" ht="17">
      <c r="A13" s="5" t="s">
        <v>395</v>
      </c>
      <c r="B13" s="10">
        <v>2393887</v>
      </c>
      <c r="C13" s="11">
        <v>2449062</v>
      </c>
    </row>
    <row r="14" spans="1:3" ht="17">
      <c r="A14" s="5" t="s">
        <v>396</v>
      </c>
      <c r="B14" s="10">
        <v>1378242</v>
      </c>
      <c r="C14" s="11">
        <v>1410008</v>
      </c>
    </row>
    <row r="15" spans="1:3" ht="17">
      <c r="A15" s="5" t="s">
        <v>397</v>
      </c>
      <c r="B15" s="10">
        <v>975824</v>
      </c>
      <c r="C15" s="11">
        <v>998315</v>
      </c>
    </row>
    <row r="16" spans="1:3" ht="17">
      <c r="A16" s="5" t="s">
        <v>398</v>
      </c>
      <c r="B16" s="10">
        <v>247827</v>
      </c>
      <c r="C16" s="11">
        <v>253539</v>
      </c>
    </row>
    <row r="17" spans="1:3" ht="17">
      <c r="A17" s="5" t="s">
        <v>320</v>
      </c>
      <c r="B17" s="10">
        <v>153823</v>
      </c>
      <c r="C17" s="11">
        <v>157368</v>
      </c>
    </row>
    <row r="18" spans="1:3" ht="17">
      <c r="A18" s="5" t="s">
        <v>330</v>
      </c>
      <c r="B18" s="10">
        <v>99289</v>
      </c>
      <c r="C18" s="11">
        <v>101577</v>
      </c>
    </row>
    <row r="19" spans="1:3" ht="17">
      <c r="A19" s="5" t="s">
        <v>399</v>
      </c>
      <c r="B19" s="10">
        <v>85457</v>
      </c>
      <c r="C19" s="11">
        <v>87426</v>
      </c>
    </row>
    <row r="20" spans="1:3" ht="17">
      <c r="A20" s="5" t="s">
        <v>400</v>
      </c>
      <c r="B20" s="10">
        <v>77250</v>
      </c>
      <c r="C20" s="11">
        <v>79030</v>
      </c>
    </row>
    <row r="21" spans="1:3" ht="17">
      <c r="A21" s="5" t="s">
        <v>401</v>
      </c>
      <c r="B21" s="10">
        <v>77250</v>
      </c>
      <c r="C21" s="11">
        <v>79030</v>
      </c>
    </row>
    <row r="22" spans="1:3" ht="17">
      <c r="A22" s="5" t="s">
        <v>402</v>
      </c>
      <c r="B22" s="10">
        <v>47370</v>
      </c>
      <c r="C22" s="11">
        <v>48461</v>
      </c>
    </row>
    <row r="23" spans="1:3" ht="17">
      <c r="A23" s="12" t="s">
        <v>96</v>
      </c>
      <c r="B23" s="11">
        <v>123747588</v>
      </c>
      <c r="C23" s="11">
        <v>126599790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BE71-55EE-C043-B34F-08E58AE28314}">
  <dimension ref="A1:C21"/>
  <sheetViews>
    <sheetView workbookViewId="0">
      <selection activeCell="E20" sqref="E20"/>
    </sheetView>
  </sheetViews>
  <sheetFormatPr baseColWidth="10" defaultRowHeight="16"/>
  <cols>
    <col min="1" max="1" width="20.1640625" bestFit="1" customWidth="1"/>
    <col min="2" max="2" width="13.6640625" bestFit="1" customWidth="1"/>
    <col min="3" max="3" width="13.3320312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403</v>
      </c>
      <c r="B2" s="10">
        <v>17325000</v>
      </c>
      <c r="C2" s="11">
        <v>17724317</v>
      </c>
    </row>
    <row r="3" spans="1:3" ht="17">
      <c r="A3" s="5" t="s">
        <v>404</v>
      </c>
      <c r="B3" s="10">
        <v>12253780</v>
      </c>
      <c r="C3" s="11">
        <v>12536212</v>
      </c>
    </row>
    <row r="4" spans="1:3" ht="17">
      <c r="A4" s="5" t="s">
        <v>405</v>
      </c>
      <c r="B4" s="10">
        <v>11692308</v>
      </c>
      <c r="C4" s="11">
        <v>11961799</v>
      </c>
    </row>
    <row r="5" spans="1:3" ht="17">
      <c r="A5" s="5" t="s">
        <v>406</v>
      </c>
      <c r="B5" s="10">
        <v>9631250</v>
      </c>
      <c r="C5" s="11">
        <v>9853237</v>
      </c>
    </row>
    <row r="6" spans="1:3" ht="17">
      <c r="A6" s="5" t="s">
        <v>407</v>
      </c>
      <c r="B6" s="10">
        <v>6569040</v>
      </c>
      <c r="C6" s="11">
        <v>6720447</v>
      </c>
    </row>
    <row r="7" spans="1:3" ht="17">
      <c r="A7" s="5" t="s">
        <v>408</v>
      </c>
      <c r="B7" s="10">
        <v>5697054</v>
      </c>
      <c r="C7" s="11">
        <v>5828363</v>
      </c>
    </row>
    <row r="8" spans="1:3" ht="17">
      <c r="A8" s="5" t="s">
        <v>409</v>
      </c>
      <c r="B8" s="10">
        <v>5000000</v>
      </c>
      <c r="C8" s="11">
        <v>5115243</v>
      </c>
    </row>
    <row r="9" spans="1:3" ht="17">
      <c r="A9" s="5" t="s">
        <v>410</v>
      </c>
      <c r="B9" s="10">
        <v>3710850</v>
      </c>
      <c r="C9" s="11">
        <v>3796379</v>
      </c>
    </row>
    <row r="10" spans="1:3" ht="17">
      <c r="A10" s="5" t="s">
        <v>411</v>
      </c>
      <c r="B10" s="10">
        <v>2807880</v>
      </c>
      <c r="C10" s="11">
        <v>2872597</v>
      </c>
    </row>
    <row r="11" spans="1:3" ht="17">
      <c r="A11" s="5" t="s">
        <v>412</v>
      </c>
      <c r="B11" s="10">
        <v>2393887</v>
      </c>
      <c r="C11" s="11">
        <v>2449062</v>
      </c>
    </row>
    <row r="12" spans="1:3" ht="17">
      <c r="A12" s="5" t="s">
        <v>413</v>
      </c>
      <c r="B12" s="10">
        <v>2098196</v>
      </c>
      <c r="C12" s="11">
        <v>2146556</v>
      </c>
    </row>
    <row r="13" spans="1:3" ht="17">
      <c r="A13" s="5" t="s">
        <v>414</v>
      </c>
      <c r="B13" s="10">
        <v>1795015</v>
      </c>
      <c r="C13" s="11">
        <v>1836387</v>
      </c>
    </row>
    <row r="14" spans="1:3" ht="17">
      <c r="A14" s="5" t="s">
        <v>415</v>
      </c>
      <c r="B14" s="10">
        <v>1544951</v>
      </c>
      <c r="C14" s="11">
        <v>1580559</v>
      </c>
    </row>
    <row r="15" spans="1:3" ht="17">
      <c r="A15" s="5" t="s">
        <v>416</v>
      </c>
      <c r="B15" s="10">
        <v>1378242</v>
      </c>
      <c r="C15" s="11">
        <v>1410008</v>
      </c>
    </row>
    <row r="16" spans="1:3" ht="17">
      <c r="A16" s="5" t="s">
        <v>417</v>
      </c>
      <c r="B16" s="10">
        <v>1230000</v>
      </c>
      <c r="C16" s="11">
        <v>1258349</v>
      </c>
    </row>
    <row r="17" spans="1:3" ht="17">
      <c r="A17" s="5" t="s">
        <v>418</v>
      </c>
      <c r="B17" s="10">
        <v>838464</v>
      </c>
      <c r="C17" s="11">
        <v>857789</v>
      </c>
    </row>
    <row r="18" spans="1:3" ht="17">
      <c r="A18" s="5" t="s">
        <v>419</v>
      </c>
      <c r="B18" s="10">
        <v>838464</v>
      </c>
      <c r="C18" s="11">
        <v>857789</v>
      </c>
    </row>
    <row r="19" spans="1:3" ht="17">
      <c r="A19" s="5" t="s">
        <v>420</v>
      </c>
      <c r="B19" s="10">
        <v>77250</v>
      </c>
      <c r="C19" s="11">
        <v>79030</v>
      </c>
    </row>
    <row r="20" spans="1:3" ht="17">
      <c r="A20" s="5" t="s">
        <v>421</v>
      </c>
      <c r="B20" s="10">
        <v>77250</v>
      </c>
      <c r="C20" s="11">
        <v>79030</v>
      </c>
    </row>
    <row r="21" spans="1:3" ht="17">
      <c r="A21" s="12" t="s">
        <v>96</v>
      </c>
      <c r="B21" s="11">
        <v>86958881</v>
      </c>
      <c r="C21" s="11">
        <v>88963153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2262-5C91-4E48-950A-EE5ADD535C6E}">
  <dimension ref="A1:AI31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sqref="A1:AI1048576"/>
    </sheetView>
  </sheetViews>
  <sheetFormatPr baseColWidth="10" defaultRowHeight="16"/>
  <cols>
    <col min="2" max="6" width="10.83203125" style="6"/>
  </cols>
  <sheetData>
    <row r="1" spans="1:35">
      <c r="A1" t="s">
        <v>0</v>
      </c>
      <c r="B1" s="7" t="s">
        <v>68</v>
      </c>
      <c r="C1" s="6" t="s">
        <v>9</v>
      </c>
      <c r="D1" s="7" t="s">
        <v>69</v>
      </c>
      <c r="E1" s="7" t="s">
        <v>70</v>
      </c>
      <c r="F1" s="6" t="s">
        <v>5</v>
      </c>
      <c r="G1" t="s">
        <v>1</v>
      </c>
      <c r="H1" t="s">
        <v>2</v>
      </c>
      <c r="I1" s="14" t="s">
        <v>117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10</v>
      </c>
      <c r="P1" t="s">
        <v>11</v>
      </c>
      <c r="Q1" t="s">
        <v>12</v>
      </c>
      <c r="R1" t="s">
        <v>13</v>
      </c>
      <c r="S1" s="5" t="s">
        <v>51</v>
      </c>
      <c r="T1" s="5" t="s">
        <v>52</v>
      </c>
      <c r="U1" s="5" t="s">
        <v>53</v>
      </c>
      <c r="V1" s="5" t="s">
        <v>54</v>
      </c>
      <c r="W1" s="5" t="s">
        <v>55</v>
      </c>
      <c r="X1" s="5" t="s">
        <v>56</v>
      </c>
      <c r="Y1" s="5" t="s">
        <v>57</v>
      </c>
      <c r="Z1" s="5" t="s">
        <v>58</v>
      </c>
      <c r="AA1" s="5" t="s">
        <v>59</v>
      </c>
      <c r="AB1" s="5" t="s">
        <v>60</v>
      </c>
      <c r="AC1" s="5" t="s">
        <v>61</v>
      </c>
      <c r="AD1" s="5" t="s">
        <v>62</v>
      </c>
      <c r="AE1" s="5" t="s">
        <v>63</v>
      </c>
      <c r="AF1" s="5" t="s">
        <v>64</v>
      </c>
      <c r="AG1" s="5" t="s">
        <v>65</v>
      </c>
      <c r="AH1" s="5" t="s">
        <v>66</v>
      </c>
      <c r="AI1" s="5" t="s">
        <v>67</v>
      </c>
    </row>
    <row r="2" spans="1:35">
      <c r="A2" t="s">
        <v>14</v>
      </c>
      <c r="B2" s="6">
        <v>8.8000000000000007</v>
      </c>
      <c r="C2" s="6">
        <v>8.4700000000000006</v>
      </c>
      <c r="D2" s="6">
        <v>1725</v>
      </c>
      <c r="E2" s="6">
        <v>1518</v>
      </c>
      <c r="F2" s="6">
        <v>0.73199999999999998</v>
      </c>
      <c r="G2" t="s">
        <v>15</v>
      </c>
      <c r="H2" t="s">
        <v>16</v>
      </c>
      <c r="I2" t="s">
        <v>118</v>
      </c>
      <c r="J2">
        <v>60</v>
      </c>
      <c r="K2">
        <v>22</v>
      </c>
      <c r="L2">
        <v>8.8699999999999992</v>
      </c>
      <c r="M2">
        <v>114.23</v>
      </c>
      <c r="N2">
        <v>105.76</v>
      </c>
      <c r="O2">
        <v>8.0500000000000007</v>
      </c>
      <c r="P2">
        <v>113.89</v>
      </c>
      <c r="Q2">
        <v>106.23</v>
      </c>
      <c r="R2">
        <v>7.66</v>
      </c>
      <c r="S2">
        <v>2.8</v>
      </c>
      <c r="T2">
        <v>-2.4</v>
      </c>
      <c r="U2">
        <v>4.2</v>
      </c>
      <c r="V2">
        <v>0.3</v>
      </c>
      <c r="W2">
        <v>1.9</v>
      </c>
      <c r="X2">
        <v>-0.7</v>
      </c>
      <c r="Y2">
        <v>2.7</v>
      </c>
      <c r="Z2">
        <v>2.5</v>
      </c>
      <c r="AA2">
        <v>3.9</v>
      </c>
      <c r="AB2">
        <v>-0.6</v>
      </c>
      <c r="AC2">
        <v>5</v>
      </c>
      <c r="AD2">
        <v>4.4000000000000004</v>
      </c>
      <c r="AE2">
        <v>1.2</v>
      </c>
      <c r="AF2">
        <v>0.7</v>
      </c>
      <c r="AG2">
        <v>1.1000000000000001</v>
      </c>
      <c r="AH2">
        <v>0.2</v>
      </c>
      <c r="AI2">
        <v>-0.5</v>
      </c>
    </row>
    <row r="3" spans="1:35">
      <c r="A3" t="s">
        <v>17</v>
      </c>
      <c r="B3" s="6">
        <v>6.4</v>
      </c>
      <c r="C3" s="6">
        <v>6.39</v>
      </c>
      <c r="D3" s="6">
        <v>1723</v>
      </c>
      <c r="E3" s="6">
        <v>1592</v>
      </c>
      <c r="F3" s="6">
        <v>0.69499999999999995</v>
      </c>
      <c r="G3" t="s">
        <v>3</v>
      </c>
      <c r="H3" t="s">
        <v>18</v>
      </c>
      <c r="I3" t="s">
        <v>119</v>
      </c>
      <c r="J3">
        <v>57</v>
      </c>
      <c r="K3">
        <v>25</v>
      </c>
      <c r="L3">
        <v>6.46</v>
      </c>
      <c r="M3">
        <v>116.63</v>
      </c>
      <c r="N3">
        <v>110.24</v>
      </c>
      <c r="O3">
        <v>6.42</v>
      </c>
      <c r="P3">
        <v>116.6</v>
      </c>
      <c r="Q3">
        <v>110.24</v>
      </c>
      <c r="R3">
        <v>6.37</v>
      </c>
      <c r="S3">
        <v>3.6</v>
      </c>
      <c r="T3">
        <v>-1.3</v>
      </c>
      <c r="U3">
        <v>4.5999999999999996</v>
      </c>
      <c r="V3">
        <v>1.6</v>
      </c>
      <c r="W3">
        <v>0.8</v>
      </c>
      <c r="X3">
        <v>3.8</v>
      </c>
      <c r="Y3">
        <v>-2.2999999999999998</v>
      </c>
      <c r="Z3">
        <v>-3.8</v>
      </c>
      <c r="AA3">
        <v>2.8</v>
      </c>
      <c r="AB3">
        <v>-1</v>
      </c>
      <c r="AC3">
        <v>2.9</v>
      </c>
      <c r="AD3">
        <v>1.8</v>
      </c>
      <c r="AE3">
        <v>5.0999999999999996</v>
      </c>
      <c r="AF3">
        <v>0</v>
      </c>
      <c r="AG3">
        <v>2.8</v>
      </c>
      <c r="AH3">
        <v>0.8</v>
      </c>
      <c r="AI3">
        <v>1.9</v>
      </c>
    </row>
    <row r="4" spans="1:35">
      <c r="A4" t="s">
        <v>19</v>
      </c>
      <c r="B4" s="6">
        <v>6</v>
      </c>
      <c r="C4" s="6">
        <v>5.99</v>
      </c>
      <c r="D4" s="6">
        <v>1729</v>
      </c>
      <c r="E4" s="6">
        <v>1577</v>
      </c>
      <c r="F4" s="6">
        <v>0.70699999999999996</v>
      </c>
      <c r="G4" t="s">
        <v>15</v>
      </c>
      <c r="H4" t="s">
        <v>20</v>
      </c>
      <c r="I4" t="s">
        <v>120</v>
      </c>
      <c r="J4">
        <v>58</v>
      </c>
      <c r="K4">
        <v>24</v>
      </c>
      <c r="L4">
        <v>6.09</v>
      </c>
      <c r="M4">
        <v>113.99</v>
      </c>
      <c r="N4">
        <v>108</v>
      </c>
      <c r="O4">
        <v>5.49</v>
      </c>
      <c r="P4">
        <v>113.78</v>
      </c>
      <c r="Q4">
        <v>108.4</v>
      </c>
      <c r="R4">
        <v>5.38</v>
      </c>
      <c r="S4">
        <v>1.9</v>
      </c>
      <c r="T4">
        <v>-0.5</v>
      </c>
      <c r="U4">
        <v>2.4</v>
      </c>
      <c r="V4">
        <v>1.6</v>
      </c>
      <c r="W4">
        <v>2.5</v>
      </c>
      <c r="X4">
        <v>2.1</v>
      </c>
      <c r="Y4">
        <v>0.6</v>
      </c>
      <c r="Z4">
        <v>-0.3</v>
      </c>
      <c r="AA4">
        <v>3.8</v>
      </c>
      <c r="AB4">
        <v>-0.9</v>
      </c>
      <c r="AC4">
        <v>1.4</v>
      </c>
      <c r="AD4">
        <v>0.4</v>
      </c>
      <c r="AE4">
        <v>0.8</v>
      </c>
      <c r="AF4">
        <v>0.7</v>
      </c>
      <c r="AG4">
        <v>0.8</v>
      </c>
      <c r="AH4">
        <v>-0.9</v>
      </c>
      <c r="AI4">
        <v>0.5</v>
      </c>
    </row>
    <row r="5" spans="1:35">
      <c r="A5" t="s">
        <v>21</v>
      </c>
      <c r="B5" s="6">
        <v>5.2</v>
      </c>
      <c r="C5" s="6">
        <v>5.24</v>
      </c>
      <c r="D5" s="6">
        <v>1648</v>
      </c>
      <c r="E5" s="6">
        <v>1521</v>
      </c>
      <c r="F5" s="6">
        <v>0.61</v>
      </c>
      <c r="G5" t="s">
        <v>3</v>
      </c>
      <c r="H5" t="s">
        <v>22</v>
      </c>
      <c r="I5" t="s">
        <v>121</v>
      </c>
      <c r="J5">
        <v>50</v>
      </c>
      <c r="K5">
        <v>32</v>
      </c>
      <c r="L5">
        <v>5.26</v>
      </c>
      <c r="M5">
        <v>111.35</v>
      </c>
      <c r="N5">
        <v>106.11</v>
      </c>
      <c r="O5">
        <v>5.29</v>
      </c>
      <c r="P5">
        <v>111.23</v>
      </c>
      <c r="Q5">
        <v>105.94</v>
      </c>
      <c r="R5">
        <v>5.28</v>
      </c>
      <c r="S5">
        <v>0.4</v>
      </c>
      <c r="T5">
        <v>-2</v>
      </c>
      <c r="U5">
        <v>1.6</v>
      </c>
      <c r="V5">
        <v>2.2000000000000002</v>
      </c>
      <c r="W5">
        <v>6.2</v>
      </c>
      <c r="X5">
        <v>0.1</v>
      </c>
      <c r="Y5">
        <v>2</v>
      </c>
      <c r="Z5">
        <v>3.2</v>
      </c>
      <c r="AA5">
        <v>-1.6</v>
      </c>
      <c r="AB5">
        <v>1</v>
      </c>
      <c r="AC5">
        <v>2.6</v>
      </c>
      <c r="AD5">
        <v>3.7</v>
      </c>
      <c r="AE5">
        <v>4.4000000000000004</v>
      </c>
      <c r="AF5">
        <v>-0.3</v>
      </c>
      <c r="AG5">
        <v>1.3</v>
      </c>
      <c r="AH5">
        <v>1.3</v>
      </c>
      <c r="AI5">
        <v>-1.3</v>
      </c>
    </row>
    <row r="6" spans="1:35">
      <c r="A6" t="s">
        <v>23</v>
      </c>
      <c r="B6" s="6">
        <v>4.7</v>
      </c>
      <c r="C6" s="6">
        <v>4.82</v>
      </c>
      <c r="D6" s="6">
        <v>1736</v>
      </c>
      <c r="E6" s="6">
        <v>1553</v>
      </c>
      <c r="F6" s="6">
        <v>0.64600000000000002</v>
      </c>
      <c r="G6" t="s">
        <v>3</v>
      </c>
      <c r="H6" t="s">
        <v>24</v>
      </c>
      <c r="I6" t="s">
        <v>122</v>
      </c>
      <c r="J6">
        <v>53</v>
      </c>
      <c r="K6">
        <v>29</v>
      </c>
      <c r="L6">
        <v>4.7699999999999996</v>
      </c>
      <c r="M6">
        <v>116.25</v>
      </c>
      <c r="N6">
        <v>111.43</v>
      </c>
      <c r="O6">
        <v>4.97</v>
      </c>
      <c r="P6">
        <v>116.45</v>
      </c>
      <c r="Q6">
        <v>111.43</v>
      </c>
      <c r="R6">
        <v>5.03</v>
      </c>
      <c r="S6">
        <v>-1.1000000000000001</v>
      </c>
      <c r="T6">
        <v>0.6</v>
      </c>
      <c r="U6">
        <v>-1.6</v>
      </c>
      <c r="V6">
        <v>5.9</v>
      </c>
      <c r="W6">
        <v>15.5</v>
      </c>
      <c r="X6">
        <v>1.5</v>
      </c>
      <c r="Y6">
        <v>1</v>
      </c>
      <c r="Z6">
        <v>0.6</v>
      </c>
      <c r="AA6">
        <v>2.2000000000000002</v>
      </c>
      <c r="AB6">
        <v>-0.7</v>
      </c>
      <c r="AC6">
        <v>-2.5</v>
      </c>
      <c r="AD6">
        <v>-3.3</v>
      </c>
      <c r="AE6">
        <v>-2.2000000000000002</v>
      </c>
      <c r="AF6">
        <v>1.1000000000000001</v>
      </c>
      <c r="AG6">
        <v>0.4</v>
      </c>
      <c r="AH6">
        <v>-1.8</v>
      </c>
      <c r="AI6">
        <v>1.9</v>
      </c>
    </row>
    <row r="7" spans="1:35">
      <c r="A7" t="s">
        <v>25</v>
      </c>
      <c r="B7" s="6">
        <v>4.0999999999999996</v>
      </c>
      <c r="C7" s="6">
        <v>4.38</v>
      </c>
      <c r="D7" s="6">
        <v>1682</v>
      </c>
      <c r="E7" s="6">
        <v>1519</v>
      </c>
      <c r="F7" s="6">
        <v>0.64600000000000002</v>
      </c>
      <c r="G7" t="s">
        <v>3</v>
      </c>
      <c r="H7" t="s">
        <v>22</v>
      </c>
      <c r="I7" t="s">
        <v>123</v>
      </c>
      <c r="J7">
        <v>53</v>
      </c>
      <c r="K7">
        <v>29</v>
      </c>
      <c r="L7">
        <v>4.2</v>
      </c>
      <c r="M7">
        <v>115.45</v>
      </c>
      <c r="N7">
        <v>111.07</v>
      </c>
      <c r="O7">
        <v>4.4400000000000004</v>
      </c>
      <c r="P7">
        <v>115.63</v>
      </c>
      <c r="Q7">
        <v>111.01</v>
      </c>
      <c r="R7">
        <v>4.62</v>
      </c>
      <c r="S7">
        <v>1.2</v>
      </c>
      <c r="T7">
        <v>0.5</v>
      </c>
      <c r="U7">
        <v>1</v>
      </c>
      <c r="V7">
        <v>0.3</v>
      </c>
      <c r="W7">
        <v>0.9</v>
      </c>
      <c r="X7">
        <v>0</v>
      </c>
      <c r="Y7">
        <v>1.4</v>
      </c>
      <c r="Z7">
        <v>0.5</v>
      </c>
      <c r="AA7">
        <v>4.4000000000000004</v>
      </c>
      <c r="AB7">
        <v>1.5</v>
      </c>
      <c r="AC7">
        <v>3.6</v>
      </c>
      <c r="AD7">
        <v>5.0999999999999996</v>
      </c>
      <c r="AE7">
        <v>-0.2</v>
      </c>
      <c r="AF7">
        <v>-0.6</v>
      </c>
      <c r="AG7">
        <v>0</v>
      </c>
      <c r="AH7">
        <v>1.3</v>
      </c>
      <c r="AI7">
        <v>-0.3</v>
      </c>
    </row>
    <row r="8" spans="1:35">
      <c r="A8" t="s">
        <v>26</v>
      </c>
      <c r="B8" s="6">
        <v>3.9</v>
      </c>
      <c r="C8" s="6">
        <v>4.1399999999999997</v>
      </c>
      <c r="D8" s="6">
        <v>1627</v>
      </c>
      <c r="E8" s="6">
        <v>1567</v>
      </c>
      <c r="F8" s="6">
        <v>0.65900000000000003</v>
      </c>
      <c r="G8" t="s">
        <v>3</v>
      </c>
      <c r="H8" t="s">
        <v>22</v>
      </c>
      <c r="I8" t="s">
        <v>124</v>
      </c>
      <c r="J8">
        <v>54</v>
      </c>
      <c r="K8">
        <v>28</v>
      </c>
      <c r="L8">
        <v>3.95</v>
      </c>
      <c r="M8">
        <v>113.76</v>
      </c>
      <c r="N8">
        <v>109.62</v>
      </c>
      <c r="O8">
        <v>4.2</v>
      </c>
      <c r="P8">
        <v>113.74</v>
      </c>
      <c r="Q8">
        <v>109.35</v>
      </c>
      <c r="R8">
        <v>4.3899999999999997</v>
      </c>
      <c r="S8">
        <v>2.2999999999999998</v>
      </c>
      <c r="T8">
        <v>3.6</v>
      </c>
      <c r="U8">
        <v>0.7</v>
      </c>
      <c r="V8">
        <v>0.1</v>
      </c>
      <c r="W8">
        <v>-0.5</v>
      </c>
      <c r="X8">
        <v>1.2</v>
      </c>
      <c r="Y8">
        <v>-0.9</v>
      </c>
      <c r="Z8">
        <v>-1.3</v>
      </c>
      <c r="AA8">
        <v>0.1</v>
      </c>
      <c r="AB8">
        <v>2.1</v>
      </c>
      <c r="AC8">
        <v>1.7</v>
      </c>
      <c r="AD8">
        <v>3.9</v>
      </c>
      <c r="AE8">
        <v>2.7</v>
      </c>
      <c r="AF8">
        <v>0.2</v>
      </c>
      <c r="AG8">
        <v>-0.5</v>
      </c>
      <c r="AH8">
        <v>-0.1</v>
      </c>
      <c r="AI8">
        <v>-0.3</v>
      </c>
    </row>
    <row r="9" spans="1:35">
      <c r="A9" t="s">
        <v>27</v>
      </c>
      <c r="B9" s="6">
        <v>4.4000000000000004</v>
      </c>
      <c r="C9" s="6">
        <v>4.43</v>
      </c>
      <c r="D9" s="6">
        <v>1644</v>
      </c>
      <c r="E9" s="6">
        <v>1544</v>
      </c>
      <c r="F9" s="6">
        <v>0.59799999999999998</v>
      </c>
      <c r="G9" t="s">
        <v>15</v>
      </c>
      <c r="H9" t="s">
        <v>20</v>
      </c>
      <c r="I9" t="s">
        <v>125</v>
      </c>
      <c r="J9">
        <v>49</v>
      </c>
      <c r="K9">
        <v>33</v>
      </c>
      <c r="L9">
        <v>4.4400000000000004</v>
      </c>
      <c r="M9">
        <v>112.78</v>
      </c>
      <c r="N9">
        <v>108.35</v>
      </c>
      <c r="O9">
        <v>3.9</v>
      </c>
      <c r="P9">
        <v>112.57</v>
      </c>
      <c r="Q9">
        <v>108.69</v>
      </c>
      <c r="R9">
        <v>3.88</v>
      </c>
      <c r="S9">
        <v>2.5</v>
      </c>
      <c r="T9">
        <v>2.4</v>
      </c>
      <c r="U9">
        <v>1.6</v>
      </c>
      <c r="V9">
        <v>1</v>
      </c>
      <c r="W9">
        <v>0.9</v>
      </c>
      <c r="X9">
        <v>2.1</v>
      </c>
      <c r="Y9">
        <v>-1.8</v>
      </c>
      <c r="Z9">
        <v>-3.3</v>
      </c>
      <c r="AA9">
        <v>3.8</v>
      </c>
      <c r="AB9">
        <v>-0.5</v>
      </c>
      <c r="AC9">
        <v>-0.7</v>
      </c>
      <c r="AD9">
        <v>-1.3</v>
      </c>
      <c r="AE9">
        <v>2.6</v>
      </c>
      <c r="AF9">
        <v>1.8</v>
      </c>
      <c r="AG9">
        <v>1.4</v>
      </c>
      <c r="AH9">
        <v>-2.1</v>
      </c>
      <c r="AI9">
        <v>0.8</v>
      </c>
    </row>
    <row r="10" spans="1:35">
      <c r="A10" t="s">
        <v>28</v>
      </c>
      <c r="B10" s="6">
        <v>3.4</v>
      </c>
      <c r="C10" s="6">
        <v>3.31</v>
      </c>
      <c r="D10" s="6">
        <v>1646</v>
      </c>
      <c r="E10" s="6">
        <v>1532</v>
      </c>
      <c r="F10" s="6">
        <v>0.59799999999999998</v>
      </c>
      <c r="G10" t="s">
        <v>3</v>
      </c>
      <c r="H10" t="s">
        <v>22</v>
      </c>
      <c r="I10" t="s">
        <v>126</v>
      </c>
      <c r="J10">
        <v>49</v>
      </c>
      <c r="K10">
        <v>33</v>
      </c>
      <c r="L10">
        <v>3.4</v>
      </c>
      <c r="M10">
        <v>110.85</v>
      </c>
      <c r="N10">
        <v>107.53</v>
      </c>
      <c r="O10">
        <v>3.56</v>
      </c>
      <c r="P10">
        <v>110.71</v>
      </c>
      <c r="Q10">
        <v>107.22</v>
      </c>
      <c r="R10">
        <v>3.49</v>
      </c>
      <c r="S10">
        <v>1.8</v>
      </c>
      <c r="T10">
        <v>5.2</v>
      </c>
      <c r="U10">
        <v>-0.5</v>
      </c>
      <c r="V10">
        <v>0.1</v>
      </c>
      <c r="W10">
        <v>1</v>
      </c>
      <c r="X10">
        <v>-0.7</v>
      </c>
      <c r="Y10">
        <v>-0.4</v>
      </c>
      <c r="Z10">
        <v>0.9</v>
      </c>
      <c r="AA10">
        <v>-4.8</v>
      </c>
      <c r="AB10">
        <v>2.6</v>
      </c>
      <c r="AC10">
        <v>-0.3</v>
      </c>
      <c r="AD10">
        <v>2.2999999999999998</v>
      </c>
      <c r="AE10">
        <v>-1.4</v>
      </c>
      <c r="AF10">
        <v>1.1000000000000001</v>
      </c>
      <c r="AG10">
        <v>0.1</v>
      </c>
      <c r="AH10">
        <v>-2.2999999999999998</v>
      </c>
      <c r="AI10">
        <v>0</v>
      </c>
    </row>
    <row r="11" spans="1:35">
      <c r="A11" t="s">
        <v>29</v>
      </c>
      <c r="B11" s="6">
        <v>3.3</v>
      </c>
      <c r="C11" s="6">
        <v>3.39</v>
      </c>
      <c r="D11" s="6">
        <v>1639</v>
      </c>
      <c r="E11" s="6">
        <v>1511</v>
      </c>
      <c r="F11" s="6">
        <v>0.58499999999999996</v>
      </c>
      <c r="G11" t="s">
        <v>15</v>
      </c>
      <c r="H11" t="s">
        <v>16</v>
      </c>
      <c r="I11" t="s">
        <v>127</v>
      </c>
      <c r="J11">
        <v>48</v>
      </c>
      <c r="K11">
        <v>34</v>
      </c>
      <c r="L11">
        <v>3.33</v>
      </c>
      <c r="M11">
        <v>110.62</v>
      </c>
      <c r="N11">
        <v>107.23</v>
      </c>
      <c r="O11">
        <v>2.76</v>
      </c>
      <c r="P11">
        <v>110.31</v>
      </c>
      <c r="Q11">
        <v>107.5</v>
      </c>
      <c r="R11">
        <v>2.8</v>
      </c>
      <c r="S11">
        <v>2.5</v>
      </c>
      <c r="T11">
        <v>0.9</v>
      </c>
      <c r="U11">
        <v>2.5</v>
      </c>
      <c r="V11">
        <v>-1.8</v>
      </c>
      <c r="W11">
        <v>-6.7</v>
      </c>
      <c r="X11">
        <v>2</v>
      </c>
      <c r="Y11">
        <v>0</v>
      </c>
      <c r="Z11">
        <v>0.1</v>
      </c>
      <c r="AA11">
        <v>-0.3</v>
      </c>
      <c r="AB11">
        <v>-1.2</v>
      </c>
      <c r="AC11">
        <v>0.5</v>
      </c>
      <c r="AD11">
        <v>-0.6</v>
      </c>
      <c r="AE11">
        <v>1.4</v>
      </c>
      <c r="AF11">
        <v>1.2</v>
      </c>
      <c r="AG11">
        <v>-0.2</v>
      </c>
      <c r="AH11">
        <v>-1.6</v>
      </c>
      <c r="AI11">
        <v>-0.5</v>
      </c>
    </row>
    <row r="12" spans="1:35">
      <c r="A12" t="s">
        <v>30</v>
      </c>
      <c r="B12" s="6">
        <v>2.6</v>
      </c>
      <c r="C12" s="6">
        <v>2.64</v>
      </c>
      <c r="D12" s="6">
        <v>1645</v>
      </c>
      <c r="E12" s="6">
        <v>1559</v>
      </c>
      <c r="F12" s="6">
        <v>0.622</v>
      </c>
      <c r="G12" t="s">
        <v>15</v>
      </c>
      <c r="H12" t="s">
        <v>20</v>
      </c>
      <c r="I12" t="s">
        <v>128</v>
      </c>
      <c r="J12">
        <v>51</v>
      </c>
      <c r="K12">
        <v>31</v>
      </c>
      <c r="L12">
        <v>2.7</v>
      </c>
      <c r="M12">
        <v>113.21</v>
      </c>
      <c r="N12">
        <v>110.58</v>
      </c>
      <c r="O12">
        <v>2.2599999999999998</v>
      </c>
      <c r="P12">
        <v>113.16</v>
      </c>
      <c r="Q12">
        <v>110.97</v>
      </c>
      <c r="R12">
        <v>2.19</v>
      </c>
      <c r="S12">
        <v>-0.1</v>
      </c>
      <c r="T12">
        <v>-3.3</v>
      </c>
      <c r="U12">
        <v>1.5</v>
      </c>
      <c r="V12">
        <v>0.5</v>
      </c>
      <c r="W12">
        <v>0.1</v>
      </c>
      <c r="X12">
        <v>1.7</v>
      </c>
      <c r="Y12">
        <v>2.4</v>
      </c>
      <c r="Z12">
        <v>3</v>
      </c>
      <c r="AA12">
        <v>0.3</v>
      </c>
      <c r="AB12">
        <v>0.8</v>
      </c>
      <c r="AC12">
        <v>3.4</v>
      </c>
      <c r="AD12">
        <v>4.2</v>
      </c>
      <c r="AE12">
        <v>3.5</v>
      </c>
      <c r="AF12">
        <v>-0.3</v>
      </c>
      <c r="AG12">
        <v>1.1000000000000001</v>
      </c>
      <c r="AH12">
        <v>2.2000000000000002</v>
      </c>
      <c r="AI12">
        <v>-0.8</v>
      </c>
    </row>
    <row r="13" spans="1:35">
      <c r="A13" t="s">
        <v>31</v>
      </c>
      <c r="B13" s="6">
        <v>1.6</v>
      </c>
      <c r="C13" s="6">
        <v>1.75</v>
      </c>
      <c r="D13" s="6">
        <v>1604</v>
      </c>
      <c r="E13" s="6">
        <v>1467</v>
      </c>
      <c r="F13" s="6">
        <v>0.58499999999999996</v>
      </c>
      <c r="G13" t="s">
        <v>3</v>
      </c>
      <c r="H13" t="s">
        <v>24</v>
      </c>
      <c r="I13" t="s">
        <v>129</v>
      </c>
      <c r="J13">
        <v>48</v>
      </c>
      <c r="K13">
        <v>34</v>
      </c>
      <c r="L13">
        <v>1.68</v>
      </c>
      <c r="M13">
        <v>113.3</v>
      </c>
      <c r="N13">
        <v>111.55</v>
      </c>
      <c r="O13">
        <v>1.81</v>
      </c>
      <c r="P13">
        <v>113.3</v>
      </c>
      <c r="Q13">
        <v>111.42</v>
      </c>
      <c r="R13">
        <v>1.88</v>
      </c>
      <c r="S13">
        <v>0.7</v>
      </c>
      <c r="T13">
        <v>-1.2</v>
      </c>
      <c r="U13">
        <v>1.5</v>
      </c>
      <c r="V13">
        <v>-1.8</v>
      </c>
      <c r="W13">
        <v>-7.4</v>
      </c>
      <c r="X13">
        <v>3.3</v>
      </c>
      <c r="Y13">
        <v>1.9</v>
      </c>
      <c r="Z13">
        <v>0.8</v>
      </c>
      <c r="AA13">
        <v>6.3</v>
      </c>
      <c r="AB13">
        <v>0</v>
      </c>
      <c r="AC13">
        <v>0.8</v>
      </c>
      <c r="AD13">
        <v>0.8</v>
      </c>
      <c r="AE13">
        <v>-0.1</v>
      </c>
      <c r="AF13">
        <v>-1</v>
      </c>
      <c r="AG13">
        <v>0.6</v>
      </c>
      <c r="AH13">
        <v>0.1</v>
      </c>
      <c r="AI13">
        <v>-1.5</v>
      </c>
    </row>
    <row r="14" spans="1:35">
      <c r="A14" t="s">
        <v>32</v>
      </c>
      <c r="B14" s="6">
        <v>0.8</v>
      </c>
      <c r="C14" s="6">
        <v>0.81</v>
      </c>
      <c r="D14" s="6">
        <v>1551</v>
      </c>
      <c r="E14" s="6">
        <v>1438</v>
      </c>
      <c r="F14" s="6">
        <v>0.58499999999999996</v>
      </c>
      <c r="G14" t="s">
        <v>3</v>
      </c>
      <c r="H14" t="s">
        <v>18</v>
      </c>
      <c r="I14" t="s">
        <v>131</v>
      </c>
      <c r="J14">
        <v>48</v>
      </c>
      <c r="K14">
        <v>34</v>
      </c>
      <c r="L14">
        <v>0.85</v>
      </c>
      <c r="M14">
        <v>113.14</v>
      </c>
      <c r="N14">
        <v>112.33</v>
      </c>
      <c r="O14">
        <v>1.0900000000000001</v>
      </c>
      <c r="P14">
        <v>113.29</v>
      </c>
      <c r="Q14">
        <v>112.22</v>
      </c>
      <c r="R14">
        <v>1.06</v>
      </c>
      <c r="S14">
        <v>-0.4</v>
      </c>
      <c r="T14">
        <v>-3.8</v>
      </c>
      <c r="U14">
        <v>1.4</v>
      </c>
      <c r="V14">
        <v>-0.3</v>
      </c>
      <c r="W14">
        <v>-4.3</v>
      </c>
      <c r="X14">
        <v>4.4000000000000004</v>
      </c>
      <c r="Y14">
        <v>2.1</v>
      </c>
      <c r="Z14">
        <v>2.2000000000000002</v>
      </c>
      <c r="AA14">
        <v>1.5</v>
      </c>
      <c r="AB14">
        <v>-1.5</v>
      </c>
      <c r="AC14">
        <v>1.3</v>
      </c>
      <c r="AD14">
        <v>-0.2</v>
      </c>
      <c r="AE14">
        <v>0</v>
      </c>
      <c r="AF14">
        <v>-1.4</v>
      </c>
      <c r="AG14">
        <v>-1.3</v>
      </c>
      <c r="AH14">
        <v>1.1000000000000001</v>
      </c>
      <c r="AI14">
        <v>-0.6</v>
      </c>
    </row>
    <row r="15" spans="1:35">
      <c r="A15" t="s">
        <v>33</v>
      </c>
      <c r="B15" s="6">
        <v>0.7</v>
      </c>
      <c r="C15" s="6">
        <v>0.65</v>
      </c>
      <c r="D15" s="6">
        <v>1602</v>
      </c>
      <c r="E15" s="6">
        <v>1337</v>
      </c>
      <c r="F15" s="6">
        <v>0.51200000000000001</v>
      </c>
      <c r="G15" t="s">
        <v>15</v>
      </c>
      <c r="H15" t="s">
        <v>34</v>
      </c>
      <c r="I15" t="s">
        <v>132</v>
      </c>
      <c r="J15">
        <v>42</v>
      </c>
      <c r="K15">
        <v>40</v>
      </c>
      <c r="L15">
        <v>0.71</v>
      </c>
      <c r="M15">
        <v>109.46</v>
      </c>
      <c r="N15">
        <v>108.82</v>
      </c>
      <c r="O15">
        <v>0.28000000000000003</v>
      </c>
      <c r="P15">
        <v>109.26</v>
      </c>
      <c r="Q15">
        <v>109.05</v>
      </c>
      <c r="R15">
        <v>0.21</v>
      </c>
      <c r="S15">
        <v>0.5</v>
      </c>
      <c r="T15">
        <v>1.4</v>
      </c>
      <c r="U15">
        <v>-0.1</v>
      </c>
      <c r="V15">
        <v>0.9</v>
      </c>
      <c r="W15">
        <v>1.9</v>
      </c>
      <c r="X15">
        <v>0.9</v>
      </c>
      <c r="Y15">
        <v>-1.2</v>
      </c>
      <c r="Z15">
        <v>-1.7</v>
      </c>
      <c r="AA15">
        <v>0.3</v>
      </c>
      <c r="AB15">
        <v>1</v>
      </c>
      <c r="AC15">
        <v>-0.2</v>
      </c>
      <c r="AD15">
        <v>0.7</v>
      </c>
      <c r="AE15">
        <v>2.4</v>
      </c>
      <c r="AF15">
        <v>-0.3</v>
      </c>
      <c r="AG15">
        <v>1</v>
      </c>
      <c r="AH15">
        <v>0.1</v>
      </c>
      <c r="AI15">
        <v>-0.1</v>
      </c>
    </row>
    <row r="16" spans="1:35">
      <c r="A16" t="s">
        <v>35</v>
      </c>
      <c r="B16" s="6">
        <v>-0.2</v>
      </c>
      <c r="C16" s="6">
        <v>-0.13</v>
      </c>
      <c r="D16" s="6">
        <v>1526</v>
      </c>
      <c r="E16" s="6">
        <v>1429</v>
      </c>
      <c r="F16" s="6">
        <v>0.47599999999999998</v>
      </c>
      <c r="G16" t="s">
        <v>15</v>
      </c>
      <c r="H16" t="s">
        <v>34</v>
      </c>
      <c r="I16" t="s">
        <v>133</v>
      </c>
      <c r="J16">
        <v>39</v>
      </c>
      <c r="K16">
        <v>43</v>
      </c>
      <c r="L16">
        <v>-0.23</v>
      </c>
      <c r="M16">
        <v>108.22</v>
      </c>
      <c r="N16">
        <v>108.35</v>
      </c>
      <c r="O16">
        <v>-0.45</v>
      </c>
      <c r="P16">
        <v>108.03</v>
      </c>
      <c r="Q16">
        <v>108.39</v>
      </c>
      <c r="R16">
        <v>-0.36</v>
      </c>
      <c r="S16">
        <v>1.3</v>
      </c>
      <c r="T16">
        <v>1.2</v>
      </c>
      <c r="U16">
        <v>0.9</v>
      </c>
      <c r="V16">
        <v>-0.5</v>
      </c>
      <c r="W16">
        <v>-0.7</v>
      </c>
      <c r="X16">
        <v>-0.8</v>
      </c>
      <c r="Y16">
        <v>-2.2999999999999998</v>
      </c>
      <c r="Z16">
        <v>-0.9</v>
      </c>
      <c r="AA16">
        <v>-7.4</v>
      </c>
      <c r="AB16">
        <v>1</v>
      </c>
      <c r="AC16">
        <v>1</v>
      </c>
      <c r="AD16">
        <v>2.1</v>
      </c>
      <c r="AE16">
        <v>0.9</v>
      </c>
      <c r="AF16">
        <v>0.1</v>
      </c>
      <c r="AG16">
        <v>0.7</v>
      </c>
      <c r="AH16">
        <v>0.6</v>
      </c>
      <c r="AI16">
        <v>0.7</v>
      </c>
    </row>
    <row r="17" spans="1:35">
      <c r="A17" t="s">
        <v>36</v>
      </c>
      <c r="B17" s="6">
        <v>0</v>
      </c>
      <c r="C17" s="6">
        <v>-0.06</v>
      </c>
      <c r="D17" s="6">
        <v>1533</v>
      </c>
      <c r="E17" s="6">
        <v>1409</v>
      </c>
      <c r="F17" s="6">
        <v>0.51200000000000001</v>
      </c>
      <c r="G17" t="s">
        <v>15</v>
      </c>
      <c r="H17" t="s">
        <v>20</v>
      </c>
      <c r="I17" t="s">
        <v>134</v>
      </c>
      <c r="J17">
        <v>42</v>
      </c>
      <c r="K17">
        <v>40</v>
      </c>
      <c r="L17">
        <v>-7.0000000000000007E-2</v>
      </c>
      <c r="M17">
        <v>110.3</v>
      </c>
      <c r="N17">
        <v>110.36</v>
      </c>
      <c r="O17">
        <v>-0.4</v>
      </c>
      <c r="P17">
        <v>110.15</v>
      </c>
      <c r="Q17">
        <v>110.56</v>
      </c>
      <c r="R17">
        <v>-0.41</v>
      </c>
      <c r="S17">
        <v>-1.9</v>
      </c>
      <c r="T17">
        <v>-2.7</v>
      </c>
      <c r="U17">
        <v>-0.7</v>
      </c>
      <c r="V17">
        <v>2.4</v>
      </c>
      <c r="W17">
        <v>5.8</v>
      </c>
      <c r="X17">
        <v>1.2</v>
      </c>
      <c r="Y17">
        <v>1.3</v>
      </c>
      <c r="Z17">
        <v>2.6</v>
      </c>
      <c r="AA17">
        <v>-2.5</v>
      </c>
      <c r="AB17">
        <v>0</v>
      </c>
      <c r="AC17">
        <v>0.3</v>
      </c>
      <c r="AD17">
        <v>0.3</v>
      </c>
      <c r="AE17">
        <v>0.1</v>
      </c>
      <c r="AF17">
        <v>-1.2</v>
      </c>
      <c r="AG17">
        <v>-1.1000000000000001</v>
      </c>
      <c r="AH17">
        <v>1.5</v>
      </c>
      <c r="AI17">
        <v>-0.5</v>
      </c>
    </row>
    <row r="18" spans="1:35">
      <c r="A18" t="s">
        <v>37</v>
      </c>
      <c r="B18" s="6">
        <v>-0.2</v>
      </c>
      <c r="C18" s="6">
        <v>-0.2</v>
      </c>
      <c r="D18" s="6">
        <v>1551</v>
      </c>
      <c r="E18" s="6">
        <v>1438</v>
      </c>
      <c r="F18" s="6">
        <v>0.5</v>
      </c>
      <c r="G18" t="s">
        <v>15</v>
      </c>
      <c r="H18" t="s">
        <v>16</v>
      </c>
      <c r="I18" t="s">
        <v>135</v>
      </c>
      <c r="J18">
        <v>41</v>
      </c>
      <c r="K18">
        <v>41</v>
      </c>
      <c r="L18">
        <v>-0.24</v>
      </c>
      <c r="M18">
        <v>109.93</v>
      </c>
      <c r="N18">
        <v>110.13</v>
      </c>
      <c r="O18">
        <v>-0.55000000000000004</v>
      </c>
      <c r="P18">
        <v>109.86</v>
      </c>
      <c r="Q18">
        <v>110.38</v>
      </c>
      <c r="R18">
        <v>-0.53</v>
      </c>
      <c r="S18">
        <v>-1</v>
      </c>
      <c r="T18">
        <v>3.2</v>
      </c>
      <c r="U18">
        <v>-2.9</v>
      </c>
      <c r="V18">
        <v>2.5</v>
      </c>
      <c r="W18">
        <v>7</v>
      </c>
      <c r="X18">
        <v>0.2</v>
      </c>
      <c r="Y18">
        <v>-0.6</v>
      </c>
      <c r="Z18">
        <v>-0.6</v>
      </c>
      <c r="AA18">
        <v>-0.7</v>
      </c>
      <c r="AB18">
        <v>2.2999999999999998</v>
      </c>
      <c r="AC18">
        <v>-1</v>
      </c>
      <c r="AD18">
        <v>1.3</v>
      </c>
      <c r="AE18">
        <v>-1.1000000000000001</v>
      </c>
      <c r="AF18">
        <v>0</v>
      </c>
      <c r="AG18">
        <v>-1</v>
      </c>
      <c r="AH18">
        <v>-0.6</v>
      </c>
      <c r="AI18">
        <v>0.7</v>
      </c>
    </row>
    <row r="19" spans="1:35">
      <c r="A19" t="s">
        <v>38</v>
      </c>
      <c r="B19" s="6">
        <v>-1.1000000000000001</v>
      </c>
      <c r="C19" s="6">
        <v>-1.02</v>
      </c>
      <c r="D19" s="6">
        <v>1497</v>
      </c>
      <c r="E19" s="6">
        <v>1388</v>
      </c>
      <c r="F19" s="6">
        <v>0.47599999999999998</v>
      </c>
      <c r="G19" t="s">
        <v>3</v>
      </c>
      <c r="H19" t="s">
        <v>18</v>
      </c>
      <c r="I19" t="s">
        <v>136</v>
      </c>
      <c r="J19">
        <v>39</v>
      </c>
      <c r="K19">
        <v>43</v>
      </c>
      <c r="L19">
        <v>-1.1200000000000001</v>
      </c>
      <c r="M19">
        <v>111.17</v>
      </c>
      <c r="N19">
        <v>112.19</v>
      </c>
      <c r="O19">
        <v>-0.81</v>
      </c>
      <c r="P19">
        <v>111.29</v>
      </c>
      <c r="Q19">
        <v>112</v>
      </c>
      <c r="R19">
        <v>-0.71</v>
      </c>
      <c r="S19">
        <v>0.9</v>
      </c>
      <c r="T19">
        <v>2.5</v>
      </c>
      <c r="U19">
        <v>-0.2</v>
      </c>
      <c r="V19">
        <v>-0.7</v>
      </c>
      <c r="W19">
        <v>-4.5999999999999996</v>
      </c>
      <c r="X19">
        <v>3</v>
      </c>
      <c r="Y19">
        <v>-2.2000000000000002</v>
      </c>
      <c r="Z19">
        <v>-1.6</v>
      </c>
      <c r="AA19">
        <v>-4.4000000000000004</v>
      </c>
      <c r="AB19">
        <v>-0.1</v>
      </c>
      <c r="AC19">
        <v>-2.2999999999999998</v>
      </c>
      <c r="AD19">
        <v>-2.5</v>
      </c>
      <c r="AE19">
        <v>0.7</v>
      </c>
      <c r="AF19">
        <v>0.7</v>
      </c>
      <c r="AG19">
        <v>-0.6</v>
      </c>
      <c r="AH19">
        <v>-2.2999999999999998</v>
      </c>
      <c r="AI19">
        <v>0</v>
      </c>
    </row>
    <row r="20" spans="1:35">
      <c r="A20" t="s">
        <v>39</v>
      </c>
      <c r="B20" s="6">
        <v>-1.2</v>
      </c>
      <c r="C20" s="6">
        <v>-1.22</v>
      </c>
      <c r="D20" s="6">
        <v>1510</v>
      </c>
      <c r="E20" s="6">
        <v>1360</v>
      </c>
      <c r="F20" s="6">
        <v>0.40200000000000002</v>
      </c>
      <c r="G20" t="s">
        <v>3</v>
      </c>
      <c r="H20" t="s">
        <v>24</v>
      </c>
      <c r="I20" t="s">
        <v>137</v>
      </c>
      <c r="J20">
        <v>33</v>
      </c>
      <c r="K20">
        <v>49</v>
      </c>
      <c r="L20">
        <v>-1.28</v>
      </c>
      <c r="M20">
        <v>110.19</v>
      </c>
      <c r="N20">
        <v>111.41</v>
      </c>
      <c r="O20">
        <v>-0.86</v>
      </c>
      <c r="P20">
        <v>110.29</v>
      </c>
      <c r="Q20">
        <v>111.08</v>
      </c>
      <c r="R20">
        <v>-0.79</v>
      </c>
      <c r="S20">
        <v>-2.1</v>
      </c>
      <c r="T20">
        <v>-2.2999999999999998</v>
      </c>
      <c r="U20">
        <v>-1.2</v>
      </c>
      <c r="V20">
        <v>1.2</v>
      </c>
      <c r="W20">
        <v>4</v>
      </c>
      <c r="X20">
        <v>-0.3</v>
      </c>
      <c r="Y20">
        <v>1.7</v>
      </c>
      <c r="Z20">
        <v>3.3</v>
      </c>
      <c r="AA20">
        <v>-3.4</v>
      </c>
      <c r="AB20">
        <v>0</v>
      </c>
      <c r="AC20">
        <v>0.5</v>
      </c>
      <c r="AD20">
        <v>0.4</v>
      </c>
      <c r="AE20">
        <v>-1.1000000000000001</v>
      </c>
      <c r="AF20">
        <v>-1.3</v>
      </c>
      <c r="AG20">
        <v>-0.2</v>
      </c>
      <c r="AH20">
        <v>1</v>
      </c>
      <c r="AI20">
        <v>-3.1</v>
      </c>
    </row>
    <row r="21" spans="1:35">
      <c r="A21" t="s">
        <v>40</v>
      </c>
      <c r="B21" s="6">
        <v>-1.5</v>
      </c>
      <c r="C21" s="6">
        <v>-1.51</v>
      </c>
      <c r="D21" s="6">
        <v>1542</v>
      </c>
      <c r="E21" s="6">
        <v>1452</v>
      </c>
      <c r="F21" s="6">
        <v>0.439</v>
      </c>
      <c r="G21" t="s">
        <v>3</v>
      </c>
      <c r="H21" t="s">
        <v>22</v>
      </c>
      <c r="I21" t="s">
        <v>138</v>
      </c>
      <c r="J21">
        <v>36</v>
      </c>
      <c r="K21">
        <v>46</v>
      </c>
      <c r="L21">
        <v>-1.5</v>
      </c>
      <c r="M21">
        <v>112.04</v>
      </c>
      <c r="N21">
        <v>113.54</v>
      </c>
      <c r="O21">
        <v>-1.02</v>
      </c>
      <c r="P21">
        <v>112.31</v>
      </c>
      <c r="Q21">
        <v>113.32</v>
      </c>
      <c r="R21">
        <v>-1.01</v>
      </c>
      <c r="S21">
        <v>-0.4</v>
      </c>
      <c r="T21">
        <v>1.1000000000000001</v>
      </c>
      <c r="U21">
        <v>-1.1000000000000001</v>
      </c>
      <c r="V21">
        <v>-2.6</v>
      </c>
      <c r="W21">
        <v>-4.8</v>
      </c>
      <c r="X21">
        <v>-2.7</v>
      </c>
      <c r="Y21">
        <v>2</v>
      </c>
      <c r="Z21">
        <v>2</v>
      </c>
      <c r="AA21">
        <v>2</v>
      </c>
      <c r="AB21">
        <v>0</v>
      </c>
      <c r="AC21">
        <v>-0.8</v>
      </c>
      <c r="AD21">
        <v>-0.8</v>
      </c>
      <c r="AE21">
        <v>-1.5</v>
      </c>
      <c r="AF21">
        <v>1.7</v>
      </c>
      <c r="AG21">
        <v>-0.5</v>
      </c>
      <c r="AH21">
        <v>-1.7</v>
      </c>
      <c r="AI21">
        <v>-1.5</v>
      </c>
    </row>
    <row r="22" spans="1:35">
      <c r="A22" t="s">
        <v>41</v>
      </c>
      <c r="B22" s="6">
        <v>-1.3</v>
      </c>
      <c r="C22" s="6">
        <v>-1.25</v>
      </c>
      <c r="D22" s="6">
        <v>1602</v>
      </c>
      <c r="E22" s="6">
        <v>1379</v>
      </c>
      <c r="F22" s="6">
        <v>0.40200000000000002</v>
      </c>
      <c r="G22" t="s">
        <v>3</v>
      </c>
      <c r="H22" t="s">
        <v>24</v>
      </c>
      <c r="I22" t="s">
        <v>139</v>
      </c>
      <c r="J22">
        <v>33</v>
      </c>
      <c r="K22">
        <v>49</v>
      </c>
      <c r="L22">
        <v>-1.33</v>
      </c>
      <c r="M22">
        <v>111.85</v>
      </c>
      <c r="N22">
        <v>113.1</v>
      </c>
      <c r="O22">
        <v>-1.1000000000000001</v>
      </c>
      <c r="P22">
        <v>111.98</v>
      </c>
      <c r="Q22">
        <v>112.98</v>
      </c>
      <c r="R22">
        <v>-1.01</v>
      </c>
      <c r="S22">
        <v>0.3</v>
      </c>
      <c r="T22">
        <v>-0.5</v>
      </c>
      <c r="U22">
        <v>0.7</v>
      </c>
      <c r="V22">
        <v>-2</v>
      </c>
      <c r="W22">
        <v>-3.8</v>
      </c>
      <c r="X22">
        <v>-1.9</v>
      </c>
      <c r="Y22">
        <v>-0.1</v>
      </c>
      <c r="Z22">
        <v>0</v>
      </c>
      <c r="AA22">
        <v>-0.2</v>
      </c>
      <c r="AB22">
        <v>0.1</v>
      </c>
      <c r="AC22">
        <v>1.3</v>
      </c>
      <c r="AD22">
        <v>1.5</v>
      </c>
      <c r="AE22">
        <v>0.5</v>
      </c>
      <c r="AF22">
        <v>-1.1000000000000001</v>
      </c>
      <c r="AG22">
        <v>0</v>
      </c>
      <c r="AH22">
        <v>1.4</v>
      </c>
      <c r="AI22">
        <v>0.1</v>
      </c>
    </row>
    <row r="23" spans="1:35">
      <c r="A23" t="s">
        <v>42</v>
      </c>
      <c r="B23" s="6">
        <v>-1.7</v>
      </c>
      <c r="C23" s="6">
        <v>-1.66</v>
      </c>
      <c r="D23" s="6">
        <v>1570</v>
      </c>
      <c r="E23" s="6">
        <v>1409</v>
      </c>
      <c r="F23" s="6">
        <v>0.45100000000000001</v>
      </c>
      <c r="G23" t="s">
        <v>3</v>
      </c>
      <c r="H23" t="s">
        <v>18</v>
      </c>
      <c r="I23" t="s">
        <v>130</v>
      </c>
      <c r="J23">
        <v>37</v>
      </c>
      <c r="K23">
        <v>45</v>
      </c>
      <c r="L23">
        <v>-1.72</v>
      </c>
      <c r="M23">
        <v>108.52</v>
      </c>
      <c r="N23">
        <v>110.18</v>
      </c>
      <c r="O23">
        <v>-1.32</v>
      </c>
      <c r="P23">
        <v>108.46</v>
      </c>
      <c r="Q23">
        <v>109.71</v>
      </c>
      <c r="R23">
        <v>-1.26</v>
      </c>
      <c r="S23">
        <v>0.6</v>
      </c>
      <c r="T23">
        <v>-2.2000000000000002</v>
      </c>
      <c r="U23">
        <v>1.8</v>
      </c>
      <c r="V23">
        <v>-1.5</v>
      </c>
      <c r="W23">
        <v>-2.9</v>
      </c>
      <c r="X23">
        <v>-1.5</v>
      </c>
      <c r="Y23">
        <v>-1.5</v>
      </c>
      <c r="Z23">
        <v>0.5</v>
      </c>
      <c r="AA23">
        <v>-8.4</v>
      </c>
      <c r="AB23">
        <v>-1</v>
      </c>
      <c r="AC23">
        <v>0.8</v>
      </c>
      <c r="AD23">
        <v>-0.2</v>
      </c>
      <c r="AE23">
        <v>0.5</v>
      </c>
      <c r="AF23">
        <v>-0.7</v>
      </c>
      <c r="AG23">
        <v>0.2</v>
      </c>
      <c r="AH23">
        <v>1.7</v>
      </c>
      <c r="AI23">
        <v>0</v>
      </c>
    </row>
    <row r="24" spans="1:35">
      <c r="A24" t="s">
        <v>43</v>
      </c>
      <c r="B24" s="6">
        <v>-1</v>
      </c>
      <c r="C24" s="6">
        <v>-1.06</v>
      </c>
      <c r="D24" s="6">
        <v>1539</v>
      </c>
      <c r="E24" s="6">
        <v>1438</v>
      </c>
      <c r="F24" s="6">
        <v>0.47599999999999998</v>
      </c>
      <c r="G24" t="s">
        <v>15</v>
      </c>
      <c r="H24" t="s">
        <v>34</v>
      </c>
      <c r="I24" t="s">
        <v>140</v>
      </c>
      <c r="J24">
        <v>39</v>
      </c>
      <c r="K24">
        <v>43</v>
      </c>
      <c r="L24">
        <v>-1.1000000000000001</v>
      </c>
      <c r="M24">
        <v>112.1</v>
      </c>
      <c r="N24">
        <v>113.16</v>
      </c>
      <c r="O24">
        <v>-1.31</v>
      </c>
      <c r="P24">
        <v>112.11</v>
      </c>
      <c r="Q24">
        <v>113.41</v>
      </c>
      <c r="R24">
        <v>-1.3</v>
      </c>
      <c r="S24">
        <v>-1.6</v>
      </c>
      <c r="T24">
        <v>0.6</v>
      </c>
      <c r="U24">
        <v>-2.2000000000000002</v>
      </c>
      <c r="V24">
        <v>-0.1</v>
      </c>
      <c r="W24">
        <v>0.4</v>
      </c>
      <c r="X24">
        <v>-0.9</v>
      </c>
      <c r="Y24">
        <v>2.4</v>
      </c>
      <c r="Z24">
        <v>2.8</v>
      </c>
      <c r="AA24">
        <v>0.9</v>
      </c>
      <c r="AB24">
        <v>-0.1</v>
      </c>
      <c r="AC24">
        <v>-1.8</v>
      </c>
      <c r="AD24">
        <v>-2</v>
      </c>
      <c r="AE24">
        <v>-2.7</v>
      </c>
      <c r="AF24">
        <v>0.3</v>
      </c>
      <c r="AG24">
        <v>-1</v>
      </c>
      <c r="AH24">
        <v>-1.3</v>
      </c>
      <c r="AI24">
        <v>-1.6</v>
      </c>
    </row>
    <row r="25" spans="1:35">
      <c r="A25" t="s">
        <v>44</v>
      </c>
      <c r="B25" s="6">
        <v>-2.5</v>
      </c>
      <c r="C25" s="6">
        <v>-2.7</v>
      </c>
      <c r="D25" s="6">
        <v>1491</v>
      </c>
      <c r="E25" s="6">
        <v>1362</v>
      </c>
      <c r="F25" s="6">
        <v>0.40200000000000002</v>
      </c>
      <c r="G25" t="s">
        <v>3</v>
      </c>
      <c r="H25" t="s">
        <v>24</v>
      </c>
      <c r="I25" t="s">
        <v>141</v>
      </c>
      <c r="J25">
        <v>33</v>
      </c>
      <c r="K25">
        <v>49</v>
      </c>
      <c r="L25">
        <v>-2.6</v>
      </c>
      <c r="M25">
        <v>106.96</v>
      </c>
      <c r="N25">
        <v>109.66</v>
      </c>
      <c r="O25">
        <v>-2.08</v>
      </c>
      <c r="P25">
        <v>106.93</v>
      </c>
      <c r="Q25">
        <v>109.09</v>
      </c>
      <c r="R25">
        <v>-2.17</v>
      </c>
      <c r="S25">
        <v>0.3</v>
      </c>
      <c r="T25">
        <v>1</v>
      </c>
      <c r="U25">
        <v>-0.1</v>
      </c>
      <c r="V25">
        <v>-1.7</v>
      </c>
      <c r="W25">
        <v>-3.3</v>
      </c>
      <c r="X25">
        <v>-1.7</v>
      </c>
      <c r="Y25">
        <v>-1.6</v>
      </c>
      <c r="Z25">
        <v>-1.7</v>
      </c>
      <c r="AA25">
        <v>-1.1000000000000001</v>
      </c>
      <c r="AB25">
        <v>-0.7</v>
      </c>
      <c r="AC25">
        <v>-2.1</v>
      </c>
      <c r="AD25">
        <v>-2.9</v>
      </c>
      <c r="AE25">
        <v>0.5</v>
      </c>
      <c r="AF25">
        <v>0.7</v>
      </c>
      <c r="AG25">
        <v>0.5</v>
      </c>
      <c r="AH25">
        <v>-1.3</v>
      </c>
      <c r="AI25">
        <v>0.5</v>
      </c>
    </row>
    <row r="26" spans="1:35">
      <c r="A26" t="s">
        <v>45</v>
      </c>
      <c r="B26" s="6">
        <v>-2.9</v>
      </c>
      <c r="C26" s="6">
        <v>-2.84</v>
      </c>
      <c r="D26" s="6">
        <v>1500</v>
      </c>
      <c r="E26" s="6">
        <v>1411</v>
      </c>
      <c r="F26" s="6">
        <v>0.39</v>
      </c>
      <c r="G26" t="s">
        <v>15</v>
      </c>
      <c r="H26" t="s">
        <v>34</v>
      </c>
      <c r="I26" t="s">
        <v>142</v>
      </c>
      <c r="J26">
        <v>32</v>
      </c>
      <c r="K26">
        <v>50</v>
      </c>
      <c r="L26">
        <v>-2.9</v>
      </c>
      <c r="M26">
        <v>111.72</v>
      </c>
      <c r="N26">
        <v>114.56</v>
      </c>
      <c r="O26">
        <v>-3.3</v>
      </c>
      <c r="P26">
        <v>111.72</v>
      </c>
      <c r="Q26">
        <v>114.97</v>
      </c>
      <c r="R26">
        <v>-3.25</v>
      </c>
      <c r="S26">
        <v>-1.2</v>
      </c>
      <c r="T26">
        <v>-0.4</v>
      </c>
      <c r="U26">
        <v>-1.1000000000000001</v>
      </c>
      <c r="V26">
        <v>-0.7</v>
      </c>
      <c r="W26">
        <v>0.5</v>
      </c>
      <c r="X26">
        <v>-2.9</v>
      </c>
      <c r="Y26">
        <v>0.4</v>
      </c>
      <c r="Z26">
        <v>0.8</v>
      </c>
      <c r="AA26">
        <v>-0.9</v>
      </c>
      <c r="AB26">
        <v>-1.7</v>
      </c>
      <c r="AC26">
        <v>-3.1</v>
      </c>
      <c r="AD26">
        <v>-4.9000000000000004</v>
      </c>
      <c r="AE26">
        <v>0</v>
      </c>
      <c r="AF26">
        <v>0.6</v>
      </c>
      <c r="AG26">
        <v>0</v>
      </c>
      <c r="AH26">
        <v>-1.3</v>
      </c>
      <c r="AI26">
        <v>-0.4</v>
      </c>
    </row>
    <row r="27" spans="1:35">
      <c r="A27" t="s">
        <v>46</v>
      </c>
      <c r="B27" s="6">
        <v>-6</v>
      </c>
      <c r="C27" s="6">
        <v>-5.7</v>
      </c>
      <c r="D27" s="6">
        <v>1412</v>
      </c>
      <c r="E27" s="6">
        <v>1303</v>
      </c>
      <c r="F27" s="6">
        <v>0.35399999999999998</v>
      </c>
      <c r="G27" t="s">
        <v>15</v>
      </c>
      <c r="H27" t="s">
        <v>34</v>
      </c>
      <c r="I27" t="s">
        <v>143</v>
      </c>
      <c r="J27">
        <v>29</v>
      </c>
      <c r="K27">
        <v>53</v>
      </c>
      <c r="L27">
        <v>-6.02</v>
      </c>
      <c r="M27">
        <v>108.71</v>
      </c>
      <c r="N27">
        <v>114.41</v>
      </c>
      <c r="O27">
        <v>-6.06</v>
      </c>
      <c r="P27">
        <v>108.83</v>
      </c>
      <c r="Q27">
        <v>114.59</v>
      </c>
      <c r="R27">
        <v>-5.76</v>
      </c>
      <c r="S27">
        <v>-1.4</v>
      </c>
      <c r="T27">
        <v>1.3</v>
      </c>
      <c r="U27">
        <v>-2.2000000000000002</v>
      </c>
      <c r="V27">
        <v>0.6</v>
      </c>
      <c r="W27">
        <v>2.6</v>
      </c>
      <c r="X27">
        <v>-0.7</v>
      </c>
      <c r="Y27">
        <v>-3.8</v>
      </c>
      <c r="Z27">
        <v>-4.9000000000000004</v>
      </c>
      <c r="AA27">
        <v>-0.5</v>
      </c>
      <c r="AB27">
        <v>1</v>
      </c>
      <c r="AC27">
        <v>-0.9</v>
      </c>
      <c r="AD27">
        <v>0</v>
      </c>
      <c r="AE27">
        <v>-1</v>
      </c>
      <c r="AF27">
        <v>-1.6</v>
      </c>
      <c r="AG27">
        <v>-0.3</v>
      </c>
      <c r="AH27">
        <v>2</v>
      </c>
      <c r="AI27">
        <v>1.4</v>
      </c>
    </row>
    <row r="28" spans="1:35">
      <c r="A28" t="s">
        <v>47</v>
      </c>
      <c r="B28" s="6">
        <v>-8.4</v>
      </c>
      <c r="C28" s="6">
        <v>-8.49</v>
      </c>
      <c r="D28" s="6">
        <v>1373</v>
      </c>
      <c r="E28" s="6">
        <v>1271</v>
      </c>
      <c r="F28" s="6">
        <v>0.26800000000000002</v>
      </c>
      <c r="G28" t="s">
        <v>15</v>
      </c>
      <c r="H28" t="s">
        <v>16</v>
      </c>
      <c r="I28" t="s">
        <v>144</v>
      </c>
      <c r="J28">
        <v>22</v>
      </c>
      <c r="K28">
        <v>60</v>
      </c>
      <c r="L28">
        <v>-8.41</v>
      </c>
      <c r="M28">
        <v>105.45</v>
      </c>
      <c r="N28">
        <v>113.94</v>
      </c>
      <c r="O28">
        <v>-8.32</v>
      </c>
      <c r="P28">
        <v>105.49</v>
      </c>
      <c r="Q28">
        <v>113.9</v>
      </c>
      <c r="R28">
        <v>-8.41</v>
      </c>
      <c r="S28">
        <v>-2.4</v>
      </c>
      <c r="T28">
        <v>-1.3</v>
      </c>
      <c r="U28">
        <v>-2</v>
      </c>
      <c r="V28">
        <v>-2.9</v>
      </c>
      <c r="W28">
        <v>-7.1</v>
      </c>
      <c r="X28">
        <v>-1.4</v>
      </c>
      <c r="Y28">
        <v>-0.5</v>
      </c>
      <c r="Z28">
        <v>-1.3</v>
      </c>
      <c r="AA28">
        <v>2</v>
      </c>
      <c r="AB28">
        <v>-1.2</v>
      </c>
      <c r="AC28">
        <v>-2.2000000000000002</v>
      </c>
      <c r="AD28">
        <v>-3.5</v>
      </c>
      <c r="AE28">
        <v>-3.6</v>
      </c>
      <c r="AF28">
        <v>0</v>
      </c>
      <c r="AG28">
        <v>-1.4</v>
      </c>
      <c r="AH28">
        <v>0.6</v>
      </c>
      <c r="AI28">
        <v>1.5</v>
      </c>
    </row>
    <row r="29" spans="1:35">
      <c r="A29" t="s">
        <v>48</v>
      </c>
      <c r="B29" s="6">
        <v>-9.3000000000000007</v>
      </c>
      <c r="C29" s="6">
        <v>-9.26</v>
      </c>
      <c r="D29" s="6">
        <v>1349</v>
      </c>
      <c r="E29" s="6">
        <v>1253</v>
      </c>
      <c r="F29" s="6">
        <v>0.23200000000000001</v>
      </c>
      <c r="G29" t="s">
        <v>3</v>
      </c>
      <c r="H29" t="s">
        <v>18</v>
      </c>
      <c r="I29" t="s">
        <v>145</v>
      </c>
      <c r="J29">
        <v>19</v>
      </c>
      <c r="K29">
        <v>63</v>
      </c>
      <c r="L29">
        <v>-9.34</v>
      </c>
      <c r="M29">
        <v>106.29</v>
      </c>
      <c r="N29">
        <v>115.55</v>
      </c>
      <c r="O29">
        <v>-8.61</v>
      </c>
      <c r="P29">
        <v>106.59</v>
      </c>
      <c r="Q29">
        <v>115.11</v>
      </c>
      <c r="R29">
        <v>-8.52</v>
      </c>
      <c r="S29">
        <v>-2.2999999999999998</v>
      </c>
      <c r="T29">
        <v>-0.8</v>
      </c>
      <c r="U29">
        <v>-2.2000000000000002</v>
      </c>
      <c r="V29">
        <v>-1.4</v>
      </c>
      <c r="W29">
        <v>-0.6</v>
      </c>
      <c r="X29">
        <v>-4.2</v>
      </c>
      <c r="Y29">
        <v>-3.1</v>
      </c>
      <c r="Z29">
        <v>-4.9000000000000004</v>
      </c>
      <c r="AA29">
        <v>2.5</v>
      </c>
      <c r="AB29">
        <v>-2.7</v>
      </c>
      <c r="AC29">
        <v>-4</v>
      </c>
      <c r="AD29">
        <v>-6.7</v>
      </c>
      <c r="AE29">
        <v>-2</v>
      </c>
      <c r="AF29">
        <v>0</v>
      </c>
      <c r="AG29">
        <v>0</v>
      </c>
      <c r="AH29">
        <v>0</v>
      </c>
      <c r="AI29">
        <v>2.9</v>
      </c>
    </row>
    <row r="30" spans="1:35">
      <c r="A30" t="s">
        <v>49</v>
      </c>
      <c r="B30" s="6">
        <v>-9.1999999999999993</v>
      </c>
      <c r="C30" s="6">
        <v>-9.26</v>
      </c>
      <c r="D30" s="6">
        <v>1419</v>
      </c>
      <c r="E30" s="6">
        <v>1239</v>
      </c>
      <c r="F30" s="6">
        <v>0.20699999999999999</v>
      </c>
      <c r="G30" t="s">
        <v>15</v>
      </c>
      <c r="H30" t="s">
        <v>20</v>
      </c>
      <c r="I30" t="s">
        <v>146</v>
      </c>
      <c r="J30">
        <v>17</v>
      </c>
      <c r="K30">
        <v>65</v>
      </c>
      <c r="L30">
        <v>-9.2100000000000009</v>
      </c>
      <c r="M30">
        <v>105.13</v>
      </c>
      <c r="N30">
        <v>114.39</v>
      </c>
      <c r="O30">
        <v>-8.92</v>
      </c>
      <c r="P30">
        <v>105.31</v>
      </c>
      <c r="Q30">
        <v>114.3</v>
      </c>
      <c r="R30">
        <v>-8.98</v>
      </c>
      <c r="S30">
        <v>-3.6</v>
      </c>
      <c r="T30">
        <v>-1.3</v>
      </c>
      <c r="U30">
        <v>-3.4</v>
      </c>
      <c r="V30">
        <v>-1.7</v>
      </c>
      <c r="W30">
        <v>-3</v>
      </c>
      <c r="X30">
        <v>-2.2000000000000002</v>
      </c>
      <c r="Y30">
        <v>-0.1</v>
      </c>
      <c r="Z30">
        <v>0</v>
      </c>
      <c r="AA30">
        <v>-0.7</v>
      </c>
      <c r="AB30">
        <v>-0.2</v>
      </c>
      <c r="AC30">
        <v>-2.5</v>
      </c>
      <c r="AD30">
        <v>-2.7</v>
      </c>
      <c r="AE30">
        <v>-5.5</v>
      </c>
      <c r="AF30">
        <v>-0.6</v>
      </c>
      <c r="AG30">
        <v>-0.4</v>
      </c>
      <c r="AH30">
        <v>0.6</v>
      </c>
      <c r="AI30">
        <v>0</v>
      </c>
    </row>
    <row r="31" spans="1:35">
      <c r="A31" t="s">
        <v>50</v>
      </c>
      <c r="B31" s="6">
        <v>-9.6</v>
      </c>
      <c r="C31" s="6">
        <v>-10.039999999999999</v>
      </c>
      <c r="D31" s="6">
        <v>1559</v>
      </c>
      <c r="E31" s="6">
        <v>1276</v>
      </c>
      <c r="F31" s="6">
        <v>0.23200000000000001</v>
      </c>
      <c r="G31" t="s">
        <v>15</v>
      </c>
      <c r="H31" t="s">
        <v>16</v>
      </c>
      <c r="I31" t="s">
        <v>147</v>
      </c>
      <c r="J31">
        <v>19</v>
      </c>
      <c r="K31">
        <v>63</v>
      </c>
      <c r="L31">
        <v>-9.61</v>
      </c>
      <c r="M31">
        <v>108.5</v>
      </c>
      <c r="N31">
        <v>118.54</v>
      </c>
      <c r="O31">
        <v>-9.39</v>
      </c>
      <c r="P31">
        <v>108.83</v>
      </c>
      <c r="Q31">
        <v>118.64</v>
      </c>
      <c r="R31">
        <v>-9.82</v>
      </c>
      <c r="S31">
        <v>-4.2</v>
      </c>
      <c r="T31">
        <v>0.4</v>
      </c>
      <c r="U31">
        <v>-5.0999999999999996</v>
      </c>
      <c r="V31">
        <v>-1.6</v>
      </c>
      <c r="W31">
        <v>-2.4</v>
      </c>
      <c r="X31">
        <v>-2.5</v>
      </c>
      <c r="Y31">
        <v>0.5</v>
      </c>
      <c r="Z31">
        <v>0.1</v>
      </c>
      <c r="AA31">
        <v>2.2000000000000002</v>
      </c>
      <c r="AB31">
        <v>1.1000000000000001</v>
      </c>
      <c r="AC31">
        <v>-2.6</v>
      </c>
      <c r="AD31">
        <v>-1.4</v>
      </c>
      <c r="AE31">
        <v>-4.9000000000000004</v>
      </c>
      <c r="AF31">
        <v>-0.4</v>
      </c>
      <c r="AG31">
        <v>-3.2</v>
      </c>
      <c r="AH31">
        <v>0.5</v>
      </c>
      <c r="AI31">
        <v>0.6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1F18-0F91-114F-8FEC-3FE92BD9160B}">
  <dimension ref="A1:C22"/>
  <sheetViews>
    <sheetView workbookViewId="0">
      <selection activeCell="E14" sqref="E14"/>
    </sheetView>
  </sheetViews>
  <sheetFormatPr baseColWidth="10" defaultRowHeight="16"/>
  <cols>
    <col min="1" max="1" width="21.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422</v>
      </c>
      <c r="B2" s="10">
        <v>29230769</v>
      </c>
      <c r="C2" s="11">
        <v>29904498</v>
      </c>
    </row>
    <row r="3" spans="1:3" ht="17">
      <c r="A3" s="5" t="s">
        <v>423</v>
      </c>
      <c r="B3" s="10">
        <v>25467250</v>
      </c>
      <c r="C3" s="11">
        <v>26054235</v>
      </c>
    </row>
    <row r="4" spans="1:3" ht="17">
      <c r="A4" s="5" t="s">
        <v>424</v>
      </c>
      <c r="B4" s="10">
        <v>16517857</v>
      </c>
      <c r="C4" s="11">
        <v>16898570</v>
      </c>
    </row>
    <row r="5" spans="1:3" ht="17">
      <c r="A5" s="5" t="s">
        <v>425</v>
      </c>
      <c r="B5" s="10">
        <v>12917808</v>
      </c>
      <c r="C5" s="11">
        <v>13215545</v>
      </c>
    </row>
    <row r="6" spans="1:3" ht="17">
      <c r="A6" s="5" t="s">
        <v>426</v>
      </c>
      <c r="B6" s="10">
        <v>11830358</v>
      </c>
      <c r="C6" s="11">
        <v>12103031</v>
      </c>
    </row>
    <row r="7" spans="1:3" ht="17">
      <c r="A7" s="5" t="s">
        <v>427</v>
      </c>
      <c r="B7" s="10">
        <v>3499800</v>
      </c>
      <c r="C7" s="11">
        <v>3580465</v>
      </c>
    </row>
    <row r="8" spans="1:3" ht="17">
      <c r="A8" s="5" t="s">
        <v>428</v>
      </c>
      <c r="B8" s="10">
        <v>3364249</v>
      </c>
      <c r="C8" s="11">
        <v>3441790</v>
      </c>
    </row>
    <row r="9" spans="1:3" ht="17">
      <c r="A9" s="5" t="s">
        <v>429</v>
      </c>
      <c r="B9" s="10">
        <v>2894160</v>
      </c>
      <c r="C9" s="11">
        <v>2960866</v>
      </c>
    </row>
    <row r="10" spans="1:3" ht="17">
      <c r="A10" s="5" t="s">
        <v>430</v>
      </c>
      <c r="B10" s="10">
        <v>2166360</v>
      </c>
      <c r="C10" s="11">
        <v>2216291</v>
      </c>
    </row>
    <row r="11" spans="1:3" ht="17">
      <c r="A11" s="5" t="s">
        <v>431</v>
      </c>
      <c r="B11" s="10">
        <v>2029463</v>
      </c>
      <c r="C11" s="11">
        <v>2076239</v>
      </c>
    </row>
    <row r="12" spans="1:3" ht="17">
      <c r="A12" s="5" t="s">
        <v>432</v>
      </c>
      <c r="B12" s="10">
        <v>2000000</v>
      </c>
      <c r="C12" s="11">
        <v>2046097</v>
      </c>
    </row>
    <row r="13" spans="1:3" ht="17">
      <c r="A13" s="5" t="s">
        <v>433</v>
      </c>
      <c r="B13" s="10">
        <v>1874640</v>
      </c>
      <c r="C13" s="11">
        <v>1917847</v>
      </c>
    </row>
    <row r="14" spans="1:3" ht="17">
      <c r="A14" s="5" t="s">
        <v>434</v>
      </c>
      <c r="B14" s="10">
        <v>1773840</v>
      </c>
      <c r="C14" s="11">
        <v>1814724</v>
      </c>
    </row>
    <row r="15" spans="1:3" ht="17">
      <c r="A15" s="5" t="s">
        <v>435</v>
      </c>
      <c r="B15" s="10">
        <v>1349383</v>
      </c>
      <c r="C15" s="11">
        <v>1380484</v>
      </c>
    </row>
    <row r="16" spans="1:3" ht="17">
      <c r="A16" s="5" t="s">
        <v>436</v>
      </c>
      <c r="B16" s="10">
        <v>838464</v>
      </c>
      <c r="C16" s="11">
        <v>857789</v>
      </c>
    </row>
    <row r="17" spans="1:3" ht="17">
      <c r="A17" s="5" t="s">
        <v>437</v>
      </c>
      <c r="B17" s="10">
        <v>284020</v>
      </c>
      <c r="C17" s="11">
        <v>290566</v>
      </c>
    </row>
    <row r="18" spans="1:3" ht="17">
      <c r="A18" s="5" t="s">
        <v>438</v>
      </c>
      <c r="B18" s="10">
        <v>77250</v>
      </c>
      <c r="C18" s="11">
        <v>79030</v>
      </c>
    </row>
    <row r="19" spans="1:3" ht="17">
      <c r="A19" s="5" t="s">
        <v>439</v>
      </c>
      <c r="B19" s="10">
        <v>77250</v>
      </c>
      <c r="C19" s="11">
        <v>79030</v>
      </c>
    </row>
    <row r="20" spans="1:3" ht="17">
      <c r="A20" s="5" t="s">
        <v>440</v>
      </c>
      <c r="B20" s="10">
        <v>77250</v>
      </c>
      <c r="C20" s="11">
        <v>79030</v>
      </c>
    </row>
    <row r="21" spans="1:3" ht="17">
      <c r="A21" s="5" t="s">
        <v>441</v>
      </c>
      <c r="B21" s="10">
        <v>56845</v>
      </c>
      <c r="C21" s="11">
        <v>58155</v>
      </c>
    </row>
    <row r="22" spans="1:3" ht="17">
      <c r="A22" s="12" t="s">
        <v>96</v>
      </c>
      <c r="B22" s="11">
        <v>118327016</v>
      </c>
      <c r="C22" s="11">
        <v>121054282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B61D-9E51-C14D-AB4C-9E7EB6C55B5F}">
  <dimension ref="A1:C20"/>
  <sheetViews>
    <sheetView workbookViewId="0">
      <selection activeCell="F16" sqref="F16"/>
    </sheetView>
  </sheetViews>
  <sheetFormatPr baseColWidth="10" defaultRowHeight="16"/>
  <cols>
    <col min="1" max="1" width="16.332031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442</v>
      </c>
      <c r="B2" s="10">
        <v>37457154</v>
      </c>
      <c r="C2" s="11">
        <v>38320489</v>
      </c>
    </row>
    <row r="3" spans="1:3" ht="17">
      <c r="A3" s="5" t="s">
        <v>443</v>
      </c>
      <c r="B3" s="10">
        <v>30000000</v>
      </c>
      <c r="C3" s="11">
        <v>30691458</v>
      </c>
    </row>
    <row r="4" spans="1:3" ht="17">
      <c r="A4" s="5" t="s">
        <v>444</v>
      </c>
      <c r="B4" s="10">
        <v>18988725</v>
      </c>
      <c r="C4" s="11">
        <v>19426389</v>
      </c>
    </row>
    <row r="5" spans="1:3" ht="17">
      <c r="A5" s="5" t="s">
        <v>445</v>
      </c>
      <c r="B5" s="10">
        <v>17469565</v>
      </c>
      <c r="C5" s="11">
        <v>17872214</v>
      </c>
    </row>
    <row r="6" spans="1:3" ht="17">
      <c r="A6" s="5" t="s">
        <v>446</v>
      </c>
      <c r="B6" s="10">
        <v>16000000</v>
      </c>
      <c r="C6" s="11">
        <v>16368778</v>
      </c>
    </row>
    <row r="7" spans="1:3" ht="17">
      <c r="A7" s="5" t="s">
        <v>447</v>
      </c>
      <c r="B7" s="10">
        <v>8307692</v>
      </c>
      <c r="C7" s="11">
        <v>8499172</v>
      </c>
    </row>
    <row r="8" spans="1:3" ht="17">
      <c r="A8" s="5" t="s">
        <v>448</v>
      </c>
      <c r="B8" s="10">
        <v>5337000</v>
      </c>
      <c r="C8" s="11">
        <v>5460010</v>
      </c>
    </row>
    <row r="9" spans="1:3" ht="17">
      <c r="A9" s="5" t="s">
        <v>449</v>
      </c>
      <c r="B9" s="10">
        <v>2165481</v>
      </c>
      <c r="C9" s="11">
        <v>2215392</v>
      </c>
    </row>
    <row r="10" spans="1:3" ht="17">
      <c r="A10" s="5" t="s">
        <v>450</v>
      </c>
      <c r="B10" s="10">
        <v>1646400</v>
      </c>
      <c r="C10" s="11">
        <v>1684347</v>
      </c>
    </row>
    <row r="11" spans="1:3" ht="17">
      <c r="A11" s="5" t="s">
        <v>451</v>
      </c>
      <c r="B11" s="10">
        <v>1567007</v>
      </c>
      <c r="C11" s="11">
        <v>1603124</v>
      </c>
    </row>
    <row r="12" spans="1:3" ht="17">
      <c r="A12" s="5" t="s">
        <v>452</v>
      </c>
      <c r="B12" s="10">
        <v>1544951</v>
      </c>
      <c r="C12" s="11">
        <v>1580559</v>
      </c>
    </row>
    <row r="13" spans="1:3" ht="17">
      <c r="A13" s="5" t="s">
        <v>453</v>
      </c>
      <c r="B13" s="10">
        <v>1544951</v>
      </c>
      <c r="C13" s="11">
        <v>1580559</v>
      </c>
    </row>
    <row r="14" spans="1:3" ht="17">
      <c r="A14" s="5" t="s">
        <v>454</v>
      </c>
      <c r="B14" s="10">
        <v>1378242</v>
      </c>
      <c r="C14" s="11">
        <v>1410008</v>
      </c>
    </row>
    <row r="15" spans="1:3" ht="17">
      <c r="A15" s="5" t="s">
        <v>455</v>
      </c>
      <c r="B15" s="10">
        <v>1349383</v>
      </c>
      <c r="C15" s="11">
        <v>1380484</v>
      </c>
    </row>
    <row r="16" spans="1:3" ht="17">
      <c r="A16" s="5" t="s">
        <v>456</v>
      </c>
      <c r="B16" s="10">
        <v>893333</v>
      </c>
      <c r="C16" s="11">
        <v>913923</v>
      </c>
    </row>
    <row r="17" spans="1:3" ht="17">
      <c r="A17" s="5" t="s">
        <v>457</v>
      </c>
      <c r="B17" s="10">
        <v>486892</v>
      </c>
      <c r="C17" s="11">
        <v>498114</v>
      </c>
    </row>
    <row r="18" spans="1:3" ht="17">
      <c r="A18" s="5" t="s">
        <v>458</v>
      </c>
      <c r="B18" s="10">
        <v>77250</v>
      </c>
      <c r="C18" s="11">
        <v>79030</v>
      </c>
    </row>
    <row r="19" spans="1:3" ht="17">
      <c r="A19" s="5" t="s">
        <v>459</v>
      </c>
      <c r="B19" s="10">
        <v>77250</v>
      </c>
      <c r="C19" s="11">
        <v>79030</v>
      </c>
    </row>
    <row r="20" spans="1:3" ht="17">
      <c r="A20" s="12" t="s">
        <v>96</v>
      </c>
      <c r="B20" s="11">
        <v>146291276</v>
      </c>
      <c r="C20" s="11">
        <v>149663080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99F4-F00A-2349-B56F-E4E4659780A5}">
  <dimension ref="A1:C24"/>
  <sheetViews>
    <sheetView workbookViewId="0">
      <selection activeCell="C9" sqref="C9"/>
    </sheetView>
  </sheetViews>
  <sheetFormatPr baseColWidth="10" defaultRowHeight="16"/>
  <cols>
    <col min="1" max="1" width="21.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460</v>
      </c>
      <c r="B2" s="10">
        <v>35654150</v>
      </c>
      <c r="C2" s="11">
        <v>36475929</v>
      </c>
    </row>
    <row r="3" spans="1:3" ht="17">
      <c r="A3" s="5" t="s">
        <v>461</v>
      </c>
      <c r="B3" s="10">
        <v>30570000</v>
      </c>
      <c r="C3" s="11">
        <v>31274596</v>
      </c>
    </row>
    <row r="4" spans="1:3" ht="17">
      <c r="A4" s="5" t="s">
        <v>462</v>
      </c>
      <c r="B4" s="10">
        <v>15793104</v>
      </c>
      <c r="C4" s="11">
        <v>16157113</v>
      </c>
    </row>
    <row r="5" spans="1:3" ht="17">
      <c r="A5" s="5" t="s">
        <v>463</v>
      </c>
      <c r="B5" s="10">
        <v>13500375</v>
      </c>
      <c r="C5" s="11">
        <v>13811540</v>
      </c>
    </row>
    <row r="6" spans="1:3" ht="17">
      <c r="A6" s="5" t="s">
        <v>464</v>
      </c>
      <c r="B6" s="10">
        <v>11011234</v>
      </c>
      <c r="C6" s="11">
        <v>11265027</v>
      </c>
    </row>
    <row r="7" spans="1:3" ht="17">
      <c r="A7" s="5" t="s">
        <v>465</v>
      </c>
      <c r="B7" s="10">
        <v>7959537</v>
      </c>
      <c r="C7" s="11">
        <v>8142993</v>
      </c>
    </row>
    <row r="8" spans="1:3" ht="17">
      <c r="A8" s="5" t="s">
        <v>466</v>
      </c>
      <c r="B8" s="10">
        <v>3651480</v>
      </c>
      <c r="C8" s="11">
        <v>3735641</v>
      </c>
    </row>
    <row r="9" spans="1:3" ht="17">
      <c r="A9" s="5" t="s">
        <v>467</v>
      </c>
      <c r="B9" s="10">
        <v>1512601</v>
      </c>
      <c r="C9" s="11">
        <v>1547464</v>
      </c>
    </row>
    <row r="10" spans="1:3" ht="17">
      <c r="A10" s="5" t="s">
        <v>468</v>
      </c>
      <c r="B10" s="10">
        <v>1378242</v>
      </c>
      <c r="C10" s="11">
        <v>1410008</v>
      </c>
    </row>
    <row r="11" spans="1:3" ht="17">
      <c r="A11" s="5" t="s">
        <v>469</v>
      </c>
      <c r="B11" s="10">
        <v>1155324</v>
      </c>
      <c r="C11" s="11">
        <v>1181952</v>
      </c>
    </row>
    <row r="12" spans="1:3" ht="17">
      <c r="A12" s="5" t="s">
        <v>151</v>
      </c>
      <c r="B12" s="10">
        <v>928737</v>
      </c>
      <c r="C12" s="11">
        <v>950143</v>
      </c>
    </row>
    <row r="13" spans="1:3" ht="17">
      <c r="A13" s="5" t="s">
        <v>470</v>
      </c>
      <c r="B13" s="10">
        <v>838464</v>
      </c>
      <c r="C13" s="11">
        <v>857789</v>
      </c>
    </row>
    <row r="14" spans="1:3" ht="17">
      <c r="A14" s="5" t="s">
        <v>205</v>
      </c>
      <c r="B14" s="10">
        <v>834034</v>
      </c>
      <c r="C14" s="11">
        <v>853257</v>
      </c>
    </row>
    <row r="15" spans="1:3" ht="17">
      <c r="A15" s="5" t="s">
        <v>471</v>
      </c>
      <c r="B15" s="10">
        <v>674122</v>
      </c>
      <c r="C15" s="11">
        <v>689659</v>
      </c>
    </row>
    <row r="16" spans="1:3" ht="17">
      <c r="A16" s="5" t="s">
        <v>472</v>
      </c>
      <c r="B16" s="10">
        <v>247827</v>
      </c>
      <c r="C16" s="11">
        <v>253539</v>
      </c>
    </row>
    <row r="17" spans="1:3" ht="17">
      <c r="A17" s="5" t="s">
        <v>473</v>
      </c>
      <c r="B17" s="10">
        <v>198579</v>
      </c>
      <c r="C17" s="11">
        <v>203155</v>
      </c>
    </row>
    <row r="18" spans="1:3" ht="17">
      <c r="A18" s="5" t="s">
        <v>474</v>
      </c>
      <c r="B18" s="10">
        <v>196552</v>
      </c>
      <c r="C18" s="11">
        <v>201082</v>
      </c>
    </row>
    <row r="19" spans="1:3" ht="17">
      <c r="A19" s="5" t="s">
        <v>475</v>
      </c>
      <c r="B19" s="10">
        <v>137374</v>
      </c>
      <c r="C19" s="11">
        <v>140540</v>
      </c>
    </row>
    <row r="20" spans="1:3" ht="17">
      <c r="A20" s="5" t="s">
        <v>476</v>
      </c>
      <c r="B20" s="10">
        <v>77250</v>
      </c>
      <c r="C20" s="11">
        <v>79030</v>
      </c>
    </row>
    <row r="21" spans="1:3" ht="17">
      <c r="A21" s="5" t="s">
        <v>477</v>
      </c>
      <c r="B21" s="10">
        <v>77250</v>
      </c>
      <c r="C21" s="11">
        <v>79030</v>
      </c>
    </row>
    <row r="22" spans="1:3" ht="17">
      <c r="A22" s="5" t="s">
        <v>478</v>
      </c>
      <c r="B22" s="10">
        <v>47370</v>
      </c>
      <c r="C22" s="11">
        <v>48461</v>
      </c>
    </row>
    <row r="23" spans="1:3" ht="17">
      <c r="A23" s="5" t="s">
        <v>479</v>
      </c>
      <c r="B23" s="10">
        <v>30494</v>
      </c>
      <c r="C23" s="11">
        <v>31196</v>
      </c>
    </row>
    <row r="24" spans="1:3" ht="17">
      <c r="A24" s="12" t="s">
        <v>96</v>
      </c>
      <c r="B24" s="11">
        <v>126474100</v>
      </c>
      <c r="C24" s="11">
        <v>129389144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6F79-C06A-B545-8730-E0E51AAFD8C4}">
  <dimension ref="A1:C25"/>
  <sheetViews>
    <sheetView workbookViewId="0">
      <selection activeCell="F14" sqref="F14"/>
    </sheetView>
  </sheetViews>
  <sheetFormatPr baseColWidth="10" defaultRowHeight="16"/>
  <cols>
    <col min="1" max="1" width="21.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480</v>
      </c>
      <c r="B2" s="10">
        <v>21587579</v>
      </c>
      <c r="C2" s="11">
        <v>22085143</v>
      </c>
    </row>
    <row r="3" spans="1:3" ht="17">
      <c r="A3" s="5" t="s">
        <v>481</v>
      </c>
      <c r="B3" s="10">
        <v>13565218</v>
      </c>
      <c r="C3" s="11">
        <v>13877877</v>
      </c>
    </row>
    <row r="4" spans="1:3" ht="17">
      <c r="A4" s="5" t="s">
        <v>482</v>
      </c>
      <c r="B4" s="10">
        <v>12800562</v>
      </c>
      <c r="C4" s="11">
        <v>13095597</v>
      </c>
    </row>
    <row r="5" spans="1:3" ht="17">
      <c r="A5" s="5" t="s">
        <v>483</v>
      </c>
      <c r="B5" s="10">
        <v>8066667</v>
      </c>
      <c r="C5" s="11">
        <v>8252592</v>
      </c>
    </row>
    <row r="6" spans="1:3" ht="17">
      <c r="A6" s="5" t="s">
        <v>484</v>
      </c>
      <c r="B6" s="10">
        <v>8000000</v>
      </c>
      <c r="C6" s="11">
        <v>8184389</v>
      </c>
    </row>
    <row r="7" spans="1:3" ht="17">
      <c r="A7" s="5" t="s">
        <v>485</v>
      </c>
      <c r="B7" s="10">
        <v>8000000</v>
      </c>
      <c r="C7" s="11">
        <v>8184389</v>
      </c>
    </row>
    <row r="8" spans="1:3" ht="17">
      <c r="A8" s="5" t="s">
        <v>486</v>
      </c>
      <c r="B8" s="10">
        <v>6300000</v>
      </c>
      <c r="C8" s="11">
        <v>6445206</v>
      </c>
    </row>
    <row r="9" spans="1:3" ht="17">
      <c r="A9" s="5" t="s">
        <v>487</v>
      </c>
      <c r="B9" s="10">
        <v>6000000</v>
      </c>
      <c r="C9" s="11">
        <v>6138291</v>
      </c>
    </row>
    <row r="10" spans="1:3" ht="17">
      <c r="A10" s="5" t="s">
        <v>488</v>
      </c>
      <c r="B10" s="10">
        <v>5285394</v>
      </c>
      <c r="C10" s="11">
        <v>5407215</v>
      </c>
    </row>
    <row r="11" spans="1:3" ht="17">
      <c r="A11" s="5" t="s">
        <v>489</v>
      </c>
      <c r="B11" s="10">
        <v>5027028</v>
      </c>
      <c r="C11" s="11">
        <v>5142894</v>
      </c>
    </row>
    <row r="12" spans="1:3" ht="17">
      <c r="A12" s="5" t="s">
        <v>490</v>
      </c>
      <c r="B12" s="10">
        <v>4320500</v>
      </c>
      <c r="C12" s="11">
        <v>4420081</v>
      </c>
    </row>
    <row r="13" spans="1:3" ht="17">
      <c r="A13" s="5" t="s">
        <v>491</v>
      </c>
      <c r="B13" s="10">
        <v>3500000</v>
      </c>
      <c r="C13" s="11">
        <v>3580670</v>
      </c>
    </row>
    <row r="14" spans="1:3" ht="17">
      <c r="A14" s="5" t="s">
        <v>492</v>
      </c>
      <c r="B14" s="10">
        <v>3375360</v>
      </c>
      <c r="C14" s="11">
        <v>3453157</v>
      </c>
    </row>
    <row r="15" spans="1:3" ht="17">
      <c r="A15" s="5" t="s">
        <v>493</v>
      </c>
      <c r="B15" s="10">
        <v>3050160</v>
      </c>
      <c r="C15" s="11">
        <v>3120461</v>
      </c>
    </row>
    <row r="16" spans="1:3" ht="17">
      <c r="A16" s="5" t="s">
        <v>494</v>
      </c>
      <c r="B16" s="10">
        <v>1705920</v>
      </c>
      <c r="C16" s="11">
        <v>1745239</v>
      </c>
    </row>
    <row r="17" spans="1:3" ht="17">
      <c r="A17" s="5" t="s">
        <v>495</v>
      </c>
      <c r="B17" s="10">
        <v>1544951</v>
      </c>
      <c r="C17" s="11">
        <v>1580559</v>
      </c>
    </row>
    <row r="18" spans="1:3" ht="17">
      <c r="A18" s="5" t="s">
        <v>496</v>
      </c>
      <c r="B18" s="10">
        <v>1544951</v>
      </c>
      <c r="C18" s="11">
        <v>1580559</v>
      </c>
    </row>
    <row r="19" spans="1:3" ht="17">
      <c r="A19" s="5" t="s">
        <v>497</v>
      </c>
      <c r="B19" s="10">
        <v>1378242</v>
      </c>
      <c r="C19" s="11">
        <v>1410008</v>
      </c>
    </row>
    <row r="20" spans="1:3" ht="17">
      <c r="A20" s="5" t="s">
        <v>498</v>
      </c>
      <c r="B20" s="10">
        <v>1378242</v>
      </c>
      <c r="C20" s="11">
        <v>1410008</v>
      </c>
    </row>
    <row r="21" spans="1:3" ht="17">
      <c r="A21" s="5" t="s">
        <v>499</v>
      </c>
      <c r="B21" s="10">
        <v>1349383</v>
      </c>
      <c r="C21" s="11">
        <v>1380484</v>
      </c>
    </row>
    <row r="22" spans="1:3" ht="17">
      <c r="A22" s="5" t="s">
        <v>500</v>
      </c>
      <c r="B22" s="10">
        <v>92159</v>
      </c>
      <c r="C22" s="11">
        <v>94283</v>
      </c>
    </row>
    <row r="23" spans="1:3" ht="17">
      <c r="A23" s="5" t="s">
        <v>501</v>
      </c>
      <c r="B23" s="10">
        <v>77250</v>
      </c>
      <c r="C23" s="11">
        <v>79030</v>
      </c>
    </row>
    <row r="24" spans="1:3" ht="17">
      <c r="A24" s="5" t="s">
        <v>502</v>
      </c>
      <c r="B24" s="10">
        <v>77250</v>
      </c>
      <c r="C24" s="11">
        <v>79030</v>
      </c>
    </row>
    <row r="25" spans="1:3" ht="17">
      <c r="A25" s="12" t="s">
        <v>96</v>
      </c>
      <c r="B25" s="11">
        <v>118026816</v>
      </c>
      <c r="C25" s="11">
        <v>120747162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82AA-D623-584C-8D8B-054159E8A35C}">
  <dimension ref="A1:C22"/>
  <sheetViews>
    <sheetView workbookViewId="0">
      <selection activeCell="D11" sqref="D11"/>
    </sheetView>
  </sheetViews>
  <sheetFormatPr baseColWidth="10" defaultRowHeight="16"/>
  <cols>
    <col min="1" max="1" width="22.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503</v>
      </c>
      <c r="B2" s="10">
        <v>35654150</v>
      </c>
      <c r="C2" s="11">
        <v>36475929</v>
      </c>
    </row>
    <row r="3" spans="1:3" ht="17">
      <c r="A3" s="5" t="s">
        <v>504</v>
      </c>
      <c r="B3" s="10">
        <v>14354067</v>
      </c>
      <c r="C3" s="11">
        <v>14684908</v>
      </c>
    </row>
    <row r="4" spans="1:3" ht="17">
      <c r="A4" s="5" t="s">
        <v>505</v>
      </c>
      <c r="B4" s="10">
        <v>12000000</v>
      </c>
      <c r="C4" s="11">
        <v>12276583</v>
      </c>
    </row>
    <row r="5" spans="1:3" ht="17">
      <c r="A5" s="5" t="s">
        <v>506</v>
      </c>
      <c r="B5" s="10">
        <v>9000000</v>
      </c>
      <c r="C5" s="11">
        <v>9207437</v>
      </c>
    </row>
    <row r="6" spans="1:3" ht="17">
      <c r="A6" s="5" t="s">
        <v>507</v>
      </c>
      <c r="B6" s="10">
        <v>7461960</v>
      </c>
      <c r="C6" s="11">
        <v>7633947</v>
      </c>
    </row>
    <row r="7" spans="1:3" ht="17">
      <c r="A7" s="5" t="s">
        <v>508</v>
      </c>
      <c r="B7" s="10">
        <v>5757120</v>
      </c>
      <c r="C7" s="11">
        <v>5889813</v>
      </c>
    </row>
    <row r="8" spans="1:3" ht="17">
      <c r="A8" s="5" t="s">
        <v>509</v>
      </c>
      <c r="B8" s="10">
        <v>5000000</v>
      </c>
      <c r="C8" s="11">
        <v>5115243</v>
      </c>
    </row>
    <row r="9" spans="1:3" ht="17">
      <c r="A9" s="5" t="s">
        <v>510</v>
      </c>
      <c r="B9" s="10">
        <v>4449000</v>
      </c>
      <c r="C9" s="11">
        <v>4551543</v>
      </c>
    </row>
    <row r="10" spans="1:3" ht="17">
      <c r="A10" s="5" t="s">
        <v>511</v>
      </c>
      <c r="B10" s="10">
        <v>2500000</v>
      </c>
      <c r="C10" s="11">
        <v>2557621</v>
      </c>
    </row>
    <row r="11" spans="1:3" ht="17">
      <c r="A11" s="5" t="s">
        <v>512</v>
      </c>
      <c r="B11" s="10">
        <v>2393887</v>
      </c>
      <c r="C11" s="11">
        <v>2449062</v>
      </c>
    </row>
    <row r="12" spans="1:3" ht="17">
      <c r="A12" s="5" t="s">
        <v>513</v>
      </c>
      <c r="B12" s="10">
        <v>2136916</v>
      </c>
      <c r="C12" s="11">
        <v>2186168</v>
      </c>
    </row>
    <row r="13" spans="1:3" ht="17">
      <c r="A13" s="5" t="s">
        <v>514</v>
      </c>
      <c r="B13" s="10">
        <v>1764240</v>
      </c>
      <c r="C13" s="11">
        <v>1804903</v>
      </c>
    </row>
    <row r="14" spans="1:3" ht="17">
      <c r="A14" s="5" t="s">
        <v>515</v>
      </c>
      <c r="B14" s="10">
        <v>1689840</v>
      </c>
      <c r="C14" s="11">
        <v>1728788</v>
      </c>
    </row>
    <row r="15" spans="1:3" ht="17">
      <c r="A15" s="5" t="s">
        <v>516</v>
      </c>
      <c r="B15" s="10">
        <v>1655160</v>
      </c>
      <c r="C15" s="11">
        <v>1693309</v>
      </c>
    </row>
    <row r="16" spans="1:3" ht="17">
      <c r="A16" s="5" t="s">
        <v>517</v>
      </c>
      <c r="B16" s="10">
        <v>1000000</v>
      </c>
      <c r="C16" s="11">
        <v>1023048</v>
      </c>
    </row>
    <row r="17" spans="1:3" ht="17">
      <c r="A17" s="5" t="s">
        <v>518</v>
      </c>
      <c r="B17" s="10">
        <v>127250</v>
      </c>
      <c r="C17" s="11">
        <v>130182</v>
      </c>
    </row>
    <row r="18" spans="1:3" ht="17">
      <c r="A18" s="5" t="s">
        <v>519</v>
      </c>
      <c r="B18" s="10">
        <v>77250</v>
      </c>
      <c r="C18" s="11">
        <v>79030</v>
      </c>
    </row>
    <row r="19" spans="1:3" ht="17">
      <c r="A19" s="5" t="s">
        <v>520</v>
      </c>
      <c r="B19" s="10">
        <v>76236</v>
      </c>
      <c r="C19" s="11">
        <v>77993</v>
      </c>
    </row>
    <row r="20" spans="1:3" ht="17">
      <c r="A20" s="5" t="s">
        <v>521</v>
      </c>
      <c r="B20" s="10">
        <v>76236</v>
      </c>
      <c r="C20" s="11">
        <v>77993</v>
      </c>
    </row>
    <row r="21" spans="1:3" ht="17">
      <c r="A21" s="5" t="s">
        <v>522</v>
      </c>
      <c r="B21" s="10">
        <v>52170</v>
      </c>
      <c r="C21" s="11">
        <v>53372</v>
      </c>
    </row>
    <row r="22" spans="1:3" ht="17">
      <c r="A22" s="12" t="s">
        <v>96</v>
      </c>
      <c r="B22" s="11">
        <v>107225482</v>
      </c>
      <c r="C22" s="11">
        <v>109696872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56BD-445F-D548-90A8-2C2867352351}">
  <dimension ref="A1:C27"/>
  <sheetViews>
    <sheetView workbookViewId="0">
      <selection activeCell="B13" sqref="B13"/>
    </sheetView>
  </sheetViews>
  <sheetFormatPr baseColWidth="10" defaultRowHeight="16"/>
  <cols>
    <col min="1" max="1" width="16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523</v>
      </c>
      <c r="B2" s="10">
        <v>30521115</v>
      </c>
      <c r="C2" s="11">
        <v>31224584</v>
      </c>
    </row>
    <row r="3" spans="1:3" ht="17">
      <c r="A3" s="5" t="s">
        <v>524</v>
      </c>
      <c r="B3" s="10">
        <v>24107258</v>
      </c>
      <c r="C3" s="11">
        <v>24662897</v>
      </c>
    </row>
    <row r="4" spans="1:3" ht="17">
      <c r="A4" s="5" t="s">
        <v>525</v>
      </c>
      <c r="B4" s="10">
        <v>16539326</v>
      </c>
      <c r="C4" s="11">
        <v>16920534</v>
      </c>
    </row>
    <row r="5" spans="1:3" ht="17">
      <c r="A5" s="5" t="s">
        <v>526</v>
      </c>
      <c r="B5" s="10">
        <v>12000000</v>
      </c>
      <c r="C5" s="11">
        <v>12276583</v>
      </c>
    </row>
    <row r="6" spans="1:3" ht="17">
      <c r="A6" s="5" t="s">
        <v>527</v>
      </c>
      <c r="B6" s="10">
        <v>8641000</v>
      </c>
      <c r="C6" s="11">
        <v>8840163</v>
      </c>
    </row>
    <row r="7" spans="1:3" ht="17">
      <c r="A7" s="5" t="s">
        <v>528</v>
      </c>
      <c r="B7" s="10">
        <v>8333333</v>
      </c>
      <c r="C7" s="11">
        <v>8525404</v>
      </c>
    </row>
    <row r="8" spans="1:3" ht="17">
      <c r="A8" s="5" t="s">
        <v>529</v>
      </c>
      <c r="B8" s="10">
        <v>5922720</v>
      </c>
      <c r="C8" s="11">
        <v>6059230</v>
      </c>
    </row>
    <row r="9" spans="1:3" ht="17">
      <c r="A9" s="5" t="s">
        <v>530</v>
      </c>
      <c r="B9" s="10">
        <v>4500000</v>
      </c>
      <c r="C9" s="11">
        <v>4603718</v>
      </c>
    </row>
    <row r="10" spans="1:3" ht="17">
      <c r="A10" s="5" t="s">
        <v>531</v>
      </c>
      <c r="B10" s="10">
        <v>2536898</v>
      </c>
      <c r="C10" s="11">
        <v>2595370</v>
      </c>
    </row>
    <row r="11" spans="1:3" ht="17">
      <c r="A11" s="5" t="s">
        <v>532</v>
      </c>
      <c r="B11" s="10">
        <v>2176260</v>
      </c>
      <c r="C11" s="11">
        <v>2226419</v>
      </c>
    </row>
    <row r="12" spans="1:3" ht="17">
      <c r="A12" s="5" t="s">
        <v>317</v>
      </c>
      <c r="B12" s="10">
        <v>1731172</v>
      </c>
      <c r="C12" s="11">
        <v>1771073</v>
      </c>
    </row>
    <row r="13" spans="1:3" ht="17">
      <c r="A13" s="5" t="s">
        <v>533</v>
      </c>
      <c r="B13" s="10">
        <v>1378242</v>
      </c>
      <c r="C13" s="11">
        <v>1410008</v>
      </c>
    </row>
    <row r="14" spans="1:3" ht="17">
      <c r="A14" s="5" t="s">
        <v>534</v>
      </c>
      <c r="B14" s="10">
        <v>1378242</v>
      </c>
      <c r="C14" s="11">
        <v>1410008</v>
      </c>
    </row>
    <row r="15" spans="1:3" ht="17">
      <c r="A15" s="5" t="s">
        <v>535</v>
      </c>
      <c r="B15" s="10">
        <v>1378242</v>
      </c>
      <c r="C15" s="11">
        <v>1410008</v>
      </c>
    </row>
    <row r="16" spans="1:3" ht="17">
      <c r="A16" s="5" t="s">
        <v>536</v>
      </c>
      <c r="B16" s="10">
        <v>1378242</v>
      </c>
      <c r="C16" s="11">
        <v>1410008</v>
      </c>
    </row>
    <row r="17" spans="1:3" ht="17">
      <c r="A17" s="5" t="s">
        <v>537</v>
      </c>
      <c r="B17" s="10">
        <v>1378242</v>
      </c>
      <c r="C17" s="11">
        <v>1410008</v>
      </c>
    </row>
    <row r="18" spans="1:3" ht="17">
      <c r="A18" s="5" t="s">
        <v>538</v>
      </c>
      <c r="B18" s="10">
        <v>838464</v>
      </c>
      <c r="C18" s="11">
        <v>857789</v>
      </c>
    </row>
    <row r="19" spans="1:3" ht="17">
      <c r="A19" s="5" t="s">
        <v>539</v>
      </c>
      <c r="B19" s="10">
        <v>705361</v>
      </c>
      <c r="C19" s="11">
        <v>721618</v>
      </c>
    </row>
    <row r="20" spans="1:3" ht="17">
      <c r="A20" s="5" t="s">
        <v>229</v>
      </c>
      <c r="B20" s="10">
        <v>200000</v>
      </c>
      <c r="C20" s="11">
        <v>204609</v>
      </c>
    </row>
    <row r="21" spans="1:3" ht="17">
      <c r="A21" s="5" t="s">
        <v>91</v>
      </c>
      <c r="B21" s="10">
        <v>106974</v>
      </c>
      <c r="C21" s="11">
        <v>109439</v>
      </c>
    </row>
    <row r="22" spans="1:3" ht="17">
      <c r="A22" s="5" t="s">
        <v>540</v>
      </c>
      <c r="B22" s="10">
        <v>77250</v>
      </c>
      <c r="C22" s="11">
        <v>79030</v>
      </c>
    </row>
    <row r="23" spans="1:3" ht="17">
      <c r="A23" s="5" t="s">
        <v>541</v>
      </c>
      <c r="B23" s="10">
        <v>77250</v>
      </c>
      <c r="C23" s="11">
        <v>79030</v>
      </c>
    </row>
    <row r="24" spans="1:3" ht="17">
      <c r="A24" s="5" t="s">
        <v>542</v>
      </c>
      <c r="B24" s="10">
        <v>77250</v>
      </c>
      <c r="C24" s="11">
        <v>79030</v>
      </c>
    </row>
    <row r="25" spans="1:3" ht="17">
      <c r="A25" s="5" t="s">
        <v>543</v>
      </c>
      <c r="B25" s="10">
        <v>77250</v>
      </c>
      <c r="C25" s="11">
        <v>79030</v>
      </c>
    </row>
    <row r="26" spans="1:3" ht="17">
      <c r="A26" s="5" t="s">
        <v>544</v>
      </c>
      <c r="B26" s="10">
        <v>47370</v>
      </c>
      <c r="C26" s="11">
        <v>48461</v>
      </c>
    </row>
    <row r="27" spans="1:3" ht="17">
      <c r="A27" s="12" t="s">
        <v>96</v>
      </c>
      <c r="B27" s="11">
        <v>126107461</v>
      </c>
      <c r="C27" s="11">
        <v>129014051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EB06-1B90-F44B-9CCB-25C574303CB4}">
  <dimension ref="A1:C23"/>
  <sheetViews>
    <sheetView workbookViewId="0">
      <selection activeCell="C10" sqref="C10"/>
    </sheetView>
  </sheetViews>
  <sheetFormatPr baseColWidth="10" defaultRowHeight="16"/>
  <cols>
    <col min="1" max="1" width="17.66406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545</v>
      </c>
      <c r="B2" s="10">
        <v>25467250</v>
      </c>
      <c r="C2" s="11">
        <v>26054235</v>
      </c>
    </row>
    <row r="3" spans="1:3" ht="17">
      <c r="A3" s="5" t="s">
        <v>546</v>
      </c>
      <c r="B3" s="10">
        <v>19000000</v>
      </c>
      <c r="C3" s="11">
        <v>19437923</v>
      </c>
    </row>
    <row r="4" spans="1:3" ht="17">
      <c r="A4" s="5" t="s">
        <v>547</v>
      </c>
      <c r="B4" s="10">
        <v>15170787</v>
      </c>
      <c r="C4" s="11">
        <v>15520452</v>
      </c>
    </row>
    <row r="5" spans="1:3" ht="17">
      <c r="A5" s="5" t="s">
        <v>548</v>
      </c>
      <c r="B5" s="10">
        <v>14000000</v>
      </c>
      <c r="C5" s="11">
        <v>14322680</v>
      </c>
    </row>
    <row r="6" spans="1:3" ht="17">
      <c r="A6" s="5" t="s">
        <v>549</v>
      </c>
      <c r="B6" s="10">
        <v>10464092</v>
      </c>
      <c r="C6" s="11">
        <v>10705274</v>
      </c>
    </row>
    <row r="7" spans="1:3" ht="17">
      <c r="A7" s="5" t="s">
        <v>550</v>
      </c>
      <c r="B7" s="10">
        <v>8575916</v>
      </c>
      <c r="C7" s="11">
        <v>8773579</v>
      </c>
    </row>
    <row r="8" spans="1:3" ht="17">
      <c r="A8" s="5" t="s">
        <v>551</v>
      </c>
      <c r="B8" s="10">
        <v>7839435</v>
      </c>
      <c r="C8" s="11">
        <v>8020123</v>
      </c>
    </row>
    <row r="9" spans="1:3" ht="17">
      <c r="A9" s="5" t="s">
        <v>552</v>
      </c>
      <c r="B9" s="10">
        <v>5750000</v>
      </c>
      <c r="C9" s="11">
        <v>5882529</v>
      </c>
    </row>
    <row r="10" spans="1:3" ht="17">
      <c r="A10" s="5" t="s">
        <v>553</v>
      </c>
      <c r="B10" s="10">
        <v>2526840</v>
      </c>
      <c r="C10" s="11">
        <v>2585080</v>
      </c>
    </row>
    <row r="11" spans="1:3" ht="17">
      <c r="A11" s="5" t="s">
        <v>554</v>
      </c>
      <c r="B11" s="10">
        <v>2444052</v>
      </c>
      <c r="C11" s="11">
        <v>2500384</v>
      </c>
    </row>
    <row r="12" spans="1:3" ht="17">
      <c r="A12" s="5" t="s">
        <v>504</v>
      </c>
      <c r="B12" s="10">
        <v>2393887</v>
      </c>
      <c r="C12" s="11">
        <v>2449062</v>
      </c>
    </row>
    <row r="13" spans="1:3" ht="17">
      <c r="A13" s="5" t="s">
        <v>555</v>
      </c>
      <c r="B13" s="10">
        <v>2176260</v>
      </c>
      <c r="C13" s="11">
        <v>2226419</v>
      </c>
    </row>
    <row r="14" spans="1:3" ht="17">
      <c r="A14" s="5" t="s">
        <v>556</v>
      </c>
      <c r="B14" s="10">
        <v>2163600</v>
      </c>
      <c r="C14" s="11">
        <v>2213468</v>
      </c>
    </row>
    <row r="15" spans="1:3" ht="17">
      <c r="A15" s="5" t="s">
        <v>557</v>
      </c>
      <c r="B15" s="10">
        <v>2000000</v>
      </c>
      <c r="C15" s="11">
        <v>2046097</v>
      </c>
    </row>
    <row r="16" spans="1:3" ht="17">
      <c r="A16" s="5" t="s">
        <v>558</v>
      </c>
      <c r="B16" s="10">
        <v>838464</v>
      </c>
      <c r="C16" s="11">
        <v>857789</v>
      </c>
    </row>
    <row r="17" spans="1:3" ht="17">
      <c r="A17" s="5" t="s">
        <v>479</v>
      </c>
      <c r="B17" s="10">
        <v>632761</v>
      </c>
      <c r="C17" s="11">
        <v>647345</v>
      </c>
    </row>
    <row r="18" spans="1:3" ht="17">
      <c r="A18" s="5" t="s">
        <v>312</v>
      </c>
      <c r="B18" s="10">
        <v>198579</v>
      </c>
      <c r="C18" s="11">
        <v>203155</v>
      </c>
    </row>
    <row r="19" spans="1:3" ht="17">
      <c r="A19" s="5" t="s">
        <v>559</v>
      </c>
      <c r="B19" s="10">
        <v>108953</v>
      </c>
      <c r="C19" s="11">
        <v>111464</v>
      </c>
    </row>
    <row r="20" spans="1:3" ht="17">
      <c r="A20" s="5" t="s">
        <v>560</v>
      </c>
      <c r="B20" s="10">
        <v>77250</v>
      </c>
      <c r="C20" s="11">
        <v>79030</v>
      </c>
    </row>
    <row r="21" spans="1:3" ht="17">
      <c r="A21" s="5" t="s">
        <v>561</v>
      </c>
      <c r="B21" s="10">
        <v>77250</v>
      </c>
      <c r="C21" s="11">
        <v>79030</v>
      </c>
    </row>
    <row r="22" spans="1:3" ht="17">
      <c r="A22" s="5" t="s">
        <v>562</v>
      </c>
      <c r="B22" s="10">
        <v>56845</v>
      </c>
      <c r="C22" s="11">
        <v>58155</v>
      </c>
    </row>
    <row r="23" spans="1:3" ht="17">
      <c r="A23" s="12" t="s">
        <v>96</v>
      </c>
      <c r="B23" s="11">
        <v>121962221</v>
      </c>
      <c r="C23" s="11">
        <v>124773273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D203-E176-3941-8D94-CF92008A5895}">
  <dimension ref="A1:C22"/>
  <sheetViews>
    <sheetView workbookViewId="0">
      <selection activeCell="D11" sqref="D11"/>
    </sheetView>
  </sheetViews>
  <sheetFormatPr baseColWidth="10" defaultRowHeight="16"/>
  <cols>
    <col min="1" max="1" width="1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563</v>
      </c>
      <c r="B2" s="10">
        <v>26641111</v>
      </c>
      <c r="C2" s="11">
        <v>27255151</v>
      </c>
    </row>
    <row r="3" spans="1:3" ht="17">
      <c r="A3" s="5" t="s">
        <v>564</v>
      </c>
      <c r="B3" s="10">
        <v>25434263</v>
      </c>
      <c r="C3" s="11">
        <v>26020487</v>
      </c>
    </row>
    <row r="4" spans="1:3" ht="17">
      <c r="A4" s="5" t="s">
        <v>565</v>
      </c>
      <c r="B4" s="10">
        <v>12763467</v>
      </c>
      <c r="C4" s="11">
        <v>13057647</v>
      </c>
    </row>
    <row r="5" spans="1:3" ht="17">
      <c r="A5" s="5" t="s">
        <v>566</v>
      </c>
      <c r="B5" s="10">
        <v>8808685</v>
      </c>
      <c r="C5" s="11">
        <v>9011713</v>
      </c>
    </row>
    <row r="6" spans="1:3" ht="17">
      <c r="A6" s="5" t="s">
        <v>567</v>
      </c>
      <c r="B6" s="10">
        <v>8641000</v>
      </c>
      <c r="C6" s="11">
        <v>8840163</v>
      </c>
    </row>
    <row r="7" spans="1:3" ht="17">
      <c r="A7" s="5" t="s">
        <v>568</v>
      </c>
      <c r="B7" s="10">
        <v>8600000</v>
      </c>
      <c r="C7" s="11">
        <v>8798218</v>
      </c>
    </row>
    <row r="8" spans="1:3" ht="17">
      <c r="A8" s="5" t="s">
        <v>569</v>
      </c>
      <c r="B8" s="10">
        <v>5450000</v>
      </c>
      <c r="C8" s="11">
        <v>5575615</v>
      </c>
    </row>
    <row r="9" spans="1:3" ht="17">
      <c r="A9" s="5" t="s">
        <v>570</v>
      </c>
      <c r="B9" s="10">
        <v>3940401</v>
      </c>
      <c r="C9" s="11">
        <v>4031221</v>
      </c>
    </row>
    <row r="10" spans="1:3" ht="17">
      <c r="A10" s="5" t="s">
        <v>571</v>
      </c>
      <c r="B10" s="10">
        <v>3000000</v>
      </c>
      <c r="C10" s="11">
        <v>3069145</v>
      </c>
    </row>
    <row r="11" spans="1:3" ht="17">
      <c r="A11" s="5" t="s">
        <v>572</v>
      </c>
      <c r="B11" s="10">
        <v>2205000</v>
      </c>
      <c r="C11" s="11">
        <v>2255822</v>
      </c>
    </row>
    <row r="12" spans="1:3" ht="17">
      <c r="A12" s="5" t="s">
        <v>573</v>
      </c>
      <c r="B12" s="10">
        <v>1757429</v>
      </c>
      <c r="C12" s="11">
        <v>1797935</v>
      </c>
    </row>
    <row r="13" spans="1:3" ht="17">
      <c r="A13" s="5" t="s">
        <v>311</v>
      </c>
      <c r="B13" s="10">
        <v>1621415</v>
      </c>
      <c r="C13" s="11">
        <v>1658786</v>
      </c>
    </row>
    <row r="14" spans="1:3" ht="17">
      <c r="A14" s="5" t="s">
        <v>574</v>
      </c>
      <c r="B14" s="10">
        <v>1567007</v>
      </c>
      <c r="C14" s="11">
        <v>1603124</v>
      </c>
    </row>
    <row r="15" spans="1:3" ht="17">
      <c r="A15" s="5" t="s">
        <v>575</v>
      </c>
      <c r="B15" s="10">
        <v>1544951</v>
      </c>
      <c r="C15" s="11">
        <v>1580559</v>
      </c>
    </row>
    <row r="16" spans="1:3" ht="17">
      <c r="A16" s="5" t="s">
        <v>576</v>
      </c>
      <c r="B16" s="10">
        <v>1512601</v>
      </c>
      <c r="C16" s="11">
        <v>1547464</v>
      </c>
    </row>
    <row r="17" spans="1:3" ht="17">
      <c r="A17" s="5" t="s">
        <v>577</v>
      </c>
      <c r="B17" s="10">
        <v>1378242</v>
      </c>
      <c r="C17" s="11">
        <v>1410008</v>
      </c>
    </row>
    <row r="18" spans="1:3" ht="17">
      <c r="A18" s="5" t="s">
        <v>578</v>
      </c>
      <c r="B18" s="10">
        <v>838464</v>
      </c>
      <c r="C18" s="11">
        <v>857789</v>
      </c>
    </row>
    <row r="19" spans="1:3" ht="17">
      <c r="A19" s="5" t="s">
        <v>579</v>
      </c>
      <c r="B19" s="10">
        <v>194220</v>
      </c>
      <c r="C19" s="11">
        <v>198696</v>
      </c>
    </row>
    <row r="20" spans="1:3" ht="17">
      <c r="A20" s="5" t="s">
        <v>229</v>
      </c>
      <c r="B20" s="10">
        <v>77250</v>
      </c>
      <c r="C20" s="11">
        <v>79030</v>
      </c>
    </row>
    <row r="21" spans="1:3" ht="17">
      <c r="A21" s="5" t="s">
        <v>580</v>
      </c>
      <c r="B21" s="10">
        <v>77250</v>
      </c>
      <c r="C21" s="11">
        <v>79030</v>
      </c>
    </row>
    <row r="22" spans="1:3" ht="17">
      <c r="A22" s="12" t="s">
        <v>96</v>
      </c>
      <c r="B22" s="11">
        <v>116052756</v>
      </c>
      <c r="C22" s="11">
        <v>118727603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B879-0CB5-5F45-899E-4331DFCFFBCC}">
  <dimension ref="A1:C23"/>
  <sheetViews>
    <sheetView workbookViewId="0">
      <selection activeCell="D7" sqref="D7"/>
    </sheetView>
  </sheetViews>
  <sheetFormatPr baseColWidth="10" defaultRowHeight="16"/>
  <cols>
    <col min="1" max="1" width="16.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581</v>
      </c>
      <c r="B2" s="10">
        <v>35665000</v>
      </c>
      <c r="C2" s="11">
        <v>36487029</v>
      </c>
    </row>
    <row r="3" spans="1:3" ht="17">
      <c r="A3" s="5" t="s">
        <v>582</v>
      </c>
      <c r="B3" s="10">
        <v>30560700</v>
      </c>
      <c r="C3" s="11">
        <v>31265082</v>
      </c>
    </row>
    <row r="4" spans="1:3" ht="17">
      <c r="A4" s="5" t="s">
        <v>583</v>
      </c>
      <c r="B4" s="10">
        <v>24157304</v>
      </c>
      <c r="C4" s="11">
        <v>24714096</v>
      </c>
    </row>
    <row r="5" spans="1:3" ht="17">
      <c r="A5" s="5" t="s">
        <v>584</v>
      </c>
      <c r="B5" s="10">
        <v>15500000</v>
      </c>
      <c r="C5" s="11">
        <v>15857253</v>
      </c>
    </row>
    <row r="6" spans="1:3" ht="17">
      <c r="A6" s="5" t="s">
        <v>585</v>
      </c>
      <c r="B6" s="10">
        <v>10000000</v>
      </c>
      <c r="C6" s="11">
        <v>10230486</v>
      </c>
    </row>
    <row r="7" spans="1:3" ht="17">
      <c r="A7" s="5" t="s">
        <v>586</v>
      </c>
      <c r="B7" s="10">
        <v>8333333</v>
      </c>
      <c r="C7" s="11">
        <v>8525404</v>
      </c>
    </row>
    <row r="8" spans="1:3" ht="17">
      <c r="A8" s="5" t="s">
        <v>587</v>
      </c>
      <c r="B8" s="10">
        <v>5451600</v>
      </c>
      <c r="C8" s="11">
        <v>5577251</v>
      </c>
    </row>
    <row r="9" spans="1:3" ht="17">
      <c r="A9" s="5" t="s">
        <v>588</v>
      </c>
      <c r="B9" s="10">
        <v>3667645</v>
      </c>
      <c r="C9" s="11">
        <v>3752179</v>
      </c>
    </row>
    <row r="10" spans="1:3" ht="17">
      <c r="A10" s="5" t="s">
        <v>589</v>
      </c>
      <c r="B10" s="10">
        <v>2393887</v>
      </c>
      <c r="C10" s="11">
        <v>2449062</v>
      </c>
    </row>
    <row r="11" spans="1:3" ht="17">
      <c r="A11" s="5" t="s">
        <v>590</v>
      </c>
      <c r="B11" s="10">
        <v>2118840</v>
      </c>
      <c r="C11" s="11">
        <v>2167676</v>
      </c>
    </row>
    <row r="12" spans="1:3" ht="17">
      <c r="A12" s="5" t="s">
        <v>591</v>
      </c>
      <c r="B12" s="10">
        <v>1757429</v>
      </c>
      <c r="C12" s="11">
        <v>1797935</v>
      </c>
    </row>
    <row r="13" spans="1:3" ht="17">
      <c r="A13" s="5" t="s">
        <v>592</v>
      </c>
      <c r="B13" s="10">
        <v>1665333</v>
      </c>
      <c r="C13" s="11">
        <v>1703716</v>
      </c>
    </row>
    <row r="14" spans="1:3" ht="17">
      <c r="A14" s="5" t="s">
        <v>593</v>
      </c>
      <c r="B14" s="10">
        <v>1378242</v>
      </c>
      <c r="C14" s="11">
        <v>1410008</v>
      </c>
    </row>
    <row r="15" spans="1:3" ht="17">
      <c r="A15" s="5" t="s">
        <v>594</v>
      </c>
      <c r="B15" s="10">
        <v>838464</v>
      </c>
      <c r="C15" s="11">
        <v>857789</v>
      </c>
    </row>
    <row r="16" spans="1:3" ht="17">
      <c r="A16" s="5" t="s">
        <v>568</v>
      </c>
      <c r="B16" s="10">
        <v>573294</v>
      </c>
      <c r="C16" s="11">
        <v>586507</v>
      </c>
    </row>
    <row r="17" spans="1:3" ht="17">
      <c r="A17" s="5" t="s">
        <v>595</v>
      </c>
      <c r="B17" s="10">
        <v>500000</v>
      </c>
      <c r="C17" s="11">
        <v>511524</v>
      </c>
    </row>
    <row r="18" spans="1:3" ht="17">
      <c r="A18" s="5" t="s">
        <v>498</v>
      </c>
      <c r="B18" s="10">
        <v>77250</v>
      </c>
      <c r="C18" s="11">
        <v>79030</v>
      </c>
    </row>
    <row r="19" spans="1:3" ht="17">
      <c r="A19" s="5" t="s">
        <v>596</v>
      </c>
      <c r="B19" s="10">
        <v>77250</v>
      </c>
      <c r="C19" s="11">
        <v>79030</v>
      </c>
    </row>
    <row r="20" spans="1:3" ht="17">
      <c r="A20" s="5" t="s">
        <v>597</v>
      </c>
      <c r="B20" s="10">
        <v>77250</v>
      </c>
      <c r="C20" s="11">
        <v>79030</v>
      </c>
    </row>
    <row r="21" spans="1:3" ht="17">
      <c r="A21" s="5" t="s">
        <v>598</v>
      </c>
      <c r="B21" s="10">
        <v>76236</v>
      </c>
      <c r="C21" s="11">
        <v>77993</v>
      </c>
    </row>
    <row r="22" spans="1:3" ht="17">
      <c r="A22" s="5" t="s">
        <v>599</v>
      </c>
      <c r="B22" s="10">
        <v>47370</v>
      </c>
      <c r="C22" s="11">
        <v>48461</v>
      </c>
    </row>
    <row r="23" spans="1:3" ht="17">
      <c r="A23" s="12" t="s">
        <v>96</v>
      </c>
      <c r="B23" s="11">
        <v>144916427</v>
      </c>
      <c r="C23" s="11">
        <v>148256541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3319-0BF6-7745-ACDB-8BCBF2C622B7}">
  <dimension ref="A1:C28"/>
  <sheetViews>
    <sheetView workbookViewId="0">
      <selection activeCell="C10" sqref="C10"/>
    </sheetView>
  </sheetViews>
  <sheetFormatPr baseColWidth="10" defaultRowHeight="16"/>
  <cols>
    <col min="1" max="1" width="17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600</v>
      </c>
      <c r="B2" s="10">
        <v>19245370</v>
      </c>
      <c r="C2" s="11">
        <v>19688949</v>
      </c>
    </row>
    <row r="3" spans="1:3" ht="17">
      <c r="A3" s="5" t="s">
        <v>469</v>
      </c>
      <c r="B3" s="10">
        <v>12000000</v>
      </c>
      <c r="C3" s="11">
        <v>12276583</v>
      </c>
    </row>
    <row r="4" spans="1:3" ht="17">
      <c r="A4" s="5" t="s">
        <v>601</v>
      </c>
      <c r="B4" s="10">
        <v>11750000</v>
      </c>
      <c r="C4" s="11">
        <v>12020821</v>
      </c>
    </row>
    <row r="5" spans="1:3" ht="17">
      <c r="A5" s="5" t="s">
        <v>513</v>
      </c>
      <c r="B5" s="10">
        <v>11448084</v>
      </c>
      <c r="C5" s="11">
        <v>11711946</v>
      </c>
    </row>
    <row r="6" spans="1:3" ht="17">
      <c r="A6" s="5" t="s">
        <v>602</v>
      </c>
      <c r="B6" s="10">
        <v>8175840</v>
      </c>
      <c r="C6" s="11">
        <v>8364281</v>
      </c>
    </row>
    <row r="7" spans="1:3" ht="17">
      <c r="A7" s="5" t="s">
        <v>603</v>
      </c>
      <c r="B7" s="10">
        <v>7464912</v>
      </c>
      <c r="C7" s="11">
        <v>7636967</v>
      </c>
    </row>
    <row r="8" spans="1:3" ht="17">
      <c r="A8" s="5" t="s">
        <v>245</v>
      </c>
      <c r="B8" s="10">
        <v>6270000</v>
      </c>
      <c r="C8" s="11">
        <v>6414514</v>
      </c>
    </row>
    <row r="9" spans="1:3" ht="17">
      <c r="A9" s="5" t="s">
        <v>604</v>
      </c>
      <c r="B9" s="10">
        <v>6041520</v>
      </c>
      <c r="C9" s="11">
        <v>6180768</v>
      </c>
    </row>
    <row r="10" spans="1:3" ht="17">
      <c r="A10" s="5" t="s">
        <v>605</v>
      </c>
      <c r="B10" s="10">
        <v>4661280</v>
      </c>
      <c r="C10" s="11">
        <v>4768716</v>
      </c>
    </row>
    <row r="11" spans="1:3" ht="17">
      <c r="A11" s="5" t="s">
        <v>606</v>
      </c>
      <c r="B11" s="10">
        <v>3557400</v>
      </c>
      <c r="C11" s="11">
        <v>3639393</v>
      </c>
    </row>
    <row r="12" spans="1:3" ht="17">
      <c r="A12" s="5" t="s">
        <v>607</v>
      </c>
      <c r="B12" s="10">
        <v>3314365</v>
      </c>
      <c r="C12" s="11">
        <v>3390756</v>
      </c>
    </row>
    <row r="13" spans="1:3" ht="17">
      <c r="A13" s="5" t="s">
        <v>608</v>
      </c>
      <c r="B13" s="10">
        <v>3258539</v>
      </c>
      <c r="C13" s="11">
        <v>3333643</v>
      </c>
    </row>
    <row r="14" spans="1:3" ht="17">
      <c r="A14" s="5" t="s">
        <v>609</v>
      </c>
      <c r="B14" s="10">
        <v>3208630</v>
      </c>
      <c r="C14" s="11">
        <v>3282584</v>
      </c>
    </row>
    <row r="15" spans="1:3" ht="17">
      <c r="A15" s="5" t="s">
        <v>83</v>
      </c>
      <c r="B15" s="10">
        <v>2393887</v>
      </c>
      <c r="C15" s="11">
        <v>2449062</v>
      </c>
    </row>
    <row r="16" spans="1:3" ht="17">
      <c r="A16" s="5" t="s">
        <v>610</v>
      </c>
      <c r="B16" s="10">
        <v>1600520</v>
      </c>
      <c r="C16" s="11">
        <v>1637409</v>
      </c>
    </row>
    <row r="17" spans="1:3" ht="17">
      <c r="A17" s="5" t="s">
        <v>611</v>
      </c>
      <c r="B17" s="10">
        <v>1238464</v>
      </c>
      <c r="C17" s="11">
        <v>1267008</v>
      </c>
    </row>
    <row r="18" spans="1:3" ht="17">
      <c r="A18" s="5" t="s">
        <v>612</v>
      </c>
      <c r="B18" s="10">
        <v>949000</v>
      </c>
      <c r="C18" s="11">
        <v>970873</v>
      </c>
    </row>
    <row r="19" spans="1:3" ht="17">
      <c r="A19" s="5" t="s">
        <v>274</v>
      </c>
      <c r="B19" s="10">
        <v>675000</v>
      </c>
      <c r="C19" s="11">
        <v>690557</v>
      </c>
    </row>
    <row r="20" spans="1:3" ht="17">
      <c r="A20" s="5" t="s">
        <v>312</v>
      </c>
      <c r="B20" s="10">
        <v>446803</v>
      </c>
      <c r="C20" s="11">
        <v>457101</v>
      </c>
    </row>
    <row r="21" spans="1:3" ht="17">
      <c r="A21" s="5" t="s">
        <v>383</v>
      </c>
      <c r="B21" s="10">
        <v>221328</v>
      </c>
      <c r="C21" s="11">
        <v>226429</v>
      </c>
    </row>
    <row r="22" spans="1:3" ht="17">
      <c r="A22" s="5" t="s">
        <v>613</v>
      </c>
      <c r="B22" s="10">
        <v>213948</v>
      </c>
      <c r="C22" s="11">
        <v>218879</v>
      </c>
    </row>
    <row r="23" spans="1:3" ht="17">
      <c r="A23" s="5" t="s">
        <v>614</v>
      </c>
      <c r="B23" s="10">
        <v>198579</v>
      </c>
      <c r="C23" s="11">
        <v>203155</v>
      </c>
    </row>
    <row r="24" spans="1:3" ht="17">
      <c r="A24" s="5" t="s">
        <v>418</v>
      </c>
      <c r="B24" s="10">
        <v>184746</v>
      </c>
      <c r="C24" s="11">
        <v>189004</v>
      </c>
    </row>
    <row r="25" spans="1:3" ht="17">
      <c r="A25" s="5" t="s">
        <v>615</v>
      </c>
      <c r="B25" s="10">
        <v>77250</v>
      </c>
      <c r="C25" s="11">
        <v>79030</v>
      </c>
    </row>
    <row r="26" spans="1:3" ht="17">
      <c r="A26" s="5" t="s">
        <v>204</v>
      </c>
      <c r="B26" s="10">
        <v>50000</v>
      </c>
      <c r="C26" s="11">
        <v>51152</v>
      </c>
    </row>
    <row r="27" spans="1:3" ht="17">
      <c r="A27" s="5" t="s">
        <v>293</v>
      </c>
      <c r="B27" s="10">
        <v>47370</v>
      </c>
      <c r="C27" s="11">
        <v>48461</v>
      </c>
    </row>
    <row r="28" spans="1:3" ht="17">
      <c r="A28" s="12" t="s">
        <v>96</v>
      </c>
      <c r="B28" s="11">
        <v>108692835</v>
      </c>
      <c r="C28" s="11">
        <v>111198041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4DA0-5542-FA4E-8331-2DA49A478C88}">
  <dimension ref="A1:F31"/>
  <sheetViews>
    <sheetView workbookViewId="0">
      <selection activeCell="B1" sqref="B1:F1"/>
    </sheetView>
  </sheetViews>
  <sheetFormatPr baseColWidth="10" defaultRowHeight="16"/>
  <cols>
    <col min="2" max="2" width="16" bestFit="1" customWidth="1"/>
    <col min="3" max="3" width="15" bestFit="1" customWidth="1"/>
    <col min="4" max="4" width="14" bestFit="1" customWidth="1"/>
    <col min="5" max="5" width="16" bestFit="1" customWidth="1"/>
    <col min="6" max="6" width="12.5" bestFit="1" customWidth="1"/>
  </cols>
  <sheetData>
    <row r="1" spans="1:6">
      <c r="A1" t="s">
        <v>683</v>
      </c>
      <c r="B1" t="s">
        <v>684</v>
      </c>
      <c r="C1" t="s">
        <v>685</v>
      </c>
      <c r="D1" t="s">
        <v>686</v>
      </c>
      <c r="E1" t="s">
        <v>687</v>
      </c>
      <c r="F1" t="s">
        <v>688</v>
      </c>
    </row>
    <row r="2" spans="1:6">
      <c r="A2" t="s">
        <v>143</v>
      </c>
      <c r="B2" s="15">
        <f ca="1">SUM(INDIRECT(A2&amp;"!B2:B23"))</f>
        <v>79180081</v>
      </c>
      <c r="C2" s="15">
        <f ca="1">AVERAGE(INDIRECT(A2&amp;"!B2:B23"))</f>
        <v>3599094.5909090908</v>
      </c>
      <c r="D2" s="15">
        <f ca="1">MEDIAN(INDIRECT(A2&amp;"!B2:B23"))</f>
        <v>2275020</v>
      </c>
      <c r="E2" s="15">
        <f ca="1">MAX(INDIRECT(A2&amp;"!B2:B23"))</f>
        <v>18089888</v>
      </c>
      <c r="F2" s="15">
        <f ca="1">MIN(INDIRECT(A2&amp;"!B2:B23"))</f>
        <v>47370</v>
      </c>
    </row>
    <row r="3" spans="1:6">
      <c r="A3" t="s">
        <v>125</v>
      </c>
      <c r="B3" s="15">
        <f ca="1">SUM(INDIRECT(A3&amp;"!B2:B21"))</f>
        <v>125334993</v>
      </c>
      <c r="C3" s="15">
        <f ca="1">AVERAGE(INDIRECT(A3&amp;"!B2:B21"))</f>
        <v>6266749.6500000004</v>
      </c>
      <c r="D3" s="15">
        <f ca="1">MEDIAN(INDIRECT(A3&amp;"!B2:B21"))</f>
        <v>2162100</v>
      </c>
      <c r="E3" s="15">
        <f ca="1">MAX(INDIRECT(A3&amp;"!B2:B21"))</f>
        <v>31214295</v>
      </c>
      <c r="F3" s="15">
        <f ca="1">MIN(INDIRECT(A3&amp;"!B2:B21"))</f>
        <v>76236</v>
      </c>
    </row>
    <row r="4" spans="1:6">
      <c r="A4" t="s">
        <v>134</v>
      </c>
      <c r="B4" s="15">
        <f ca="1">SUM(INDIRECT(A4&amp;"!B2:B24"))</f>
        <v>118850600</v>
      </c>
      <c r="C4" s="15">
        <f ca="1">AVERAGE(INDIRECT(A4&amp;"!B2:B24"))</f>
        <v>5167417.3913043477</v>
      </c>
      <c r="D4" s="15">
        <f ca="1">MEDIAN(INDIRECT(A4&amp;"!B2:B24"))</f>
        <v>2034120</v>
      </c>
      <c r="E4" s="15">
        <f ca="1">MAX(INDIRECT(A4&amp;"!B2:B24"))</f>
        <v>19332500</v>
      </c>
      <c r="F4" s="15">
        <f ca="1">MIN(INDIRECT(A4&amp;"!B2:B24"))</f>
        <v>20000</v>
      </c>
    </row>
    <row r="5" spans="1:6">
      <c r="A5" t="s">
        <v>140</v>
      </c>
      <c r="B5" s="15">
        <f ca="1">SUM(INDIRECT(A5&amp;"!B2:B18"))</f>
        <v>121427859</v>
      </c>
      <c r="C5" s="15">
        <f ca="1">AVERAGE(INDIRECT(A5&amp;"!B2:B18"))</f>
        <v>7142815.2352941176</v>
      </c>
      <c r="D5" s="15">
        <f ca="1">MEDIAN(INDIRECT(A5&amp;"!B2:B18"))</f>
        <v>3627842</v>
      </c>
      <c r="E5" s="15">
        <f ca="1">MAX(INDIRECT(A5&amp;"!B2:B18"))</f>
        <v>24000000</v>
      </c>
      <c r="F5" s="15">
        <f ca="1">MIN(INDIRECT(A5&amp;"!B2:B18"))</f>
        <v>77250</v>
      </c>
    </row>
    <row r="6" spans="1:6">
      <c r="A6" t="s">
        <v>144</v>
      </c>
      <c r="B6" s="15">
        <f ca="1">SUM(INDIRECT(A6&amp;"!B2:B25"))</f>
        <v>112598201</v>
      </c>
      <c r="C6" s="15">
        <f ca="1">AVERAGE(INDIRECT(A6&amp;"!B2:B25"))</f>
        <v>4691591.708333333</v>
      </c>
      <c r="D6" s="15">
        <f ca="1">MEDIAN(INDIRECT(A6&amp;"!B2:B25"))</f>
        <v>1935894</v>
      </c>
      <c r="E6" s="15">
        <f ca="1">MAX(INDIRECT(A6&amp;"!B2:B25"))</f>
        <v>26011913</v>
      </c>
      <c r="F6" s="15">
        <f ca="1">MIN(INDIRECT(A6&amp;"!B2:B25"))</f>
        <v>77250</v>
      </c>
    </row>
    <row r="7" spans="1:6">
      <c r="A7" t="s">
        <v>147</v>
      </c>
      <c r="B7" s="15">
        <f ca="1">SUM(INDIRECT(A7&amp;"!B2:B25"))</f>
        <v>123255073</v>
      </c>
      <c r="C7" s="15">
        <f ca="1">AVERAGE(INDIRECT(A7&amp;"!B2:B25"))</f>
        <v>5135628.041666667</v>
      </c>
      <c r="D7" s="15">
        <f ca="1">MEDIAN(INDIRECT(A7&amp;"!B2:B25"))</f>
        <v>2112575</v>
      </c>
      <c r="E7" s="15">
        <f ca="1">MAX(INDIRECT(A7&amp;"!B2:B25"))</f>
        <v>24119025</v>
      </c>
      <c r="F7" s="15">
        <f ca="1">MIN(INDIRECT(A7&amp;"!B2:B25"))</f>
        <v>76236</v>
      </c>
    </row>
    <row r="8" spans="1:6">
      <c r="A8" t="s">
        <v>135</v>
      </c>
      <c r="B8" s="15">
        <f ca="1">SUM(INDIRECT(A8&amp;"!B2:B22"))</f>
        <v>126557932</v>
      </c>
      <c r="C8" s="15">
        <f ca="1">AVERAGE(INDIRECT(A8&amp;"!B2:B22"))</f>
        <v>6026568.1904761903</v>
      </c>
      <c r="D8" s="15">
        <f ca="1">MEDIAN(INDIRECT(A8&amp;"!B2:B22"))</f>
        <v>2393887</v>
      </c>
      <c r="E8" s="15">
        <f ca="1">MAX(INDIRECT(A8&amp;"!B2:B22"))</f>
        <v>31873932</v>
      </c>
      <c r="F8" s="15">
        <f ca="1">MIN(INDIRECT(A8&amp;"!B2:B22"))</f>
        <v>77250</v>
      </c>
    </row>
    <row r="9" spans="1:6">
      <c r="A9" t="s">
        <v>127</v>
      </c>
      <c r="B9" s="15">
        <f ca="1">SUM(INDIRECT(A9&amp;"!B2:B24"))</f>
        <v>110724804</v>
      </c>
      <c r="C9" s="15">
        <f ca="1">AVERAGE(INDIRECT(A9&amp;"!B2:B24"))</f>
        <v>4814121.9130434785</v>
      </c>
      <c r="D9" s="15">
        <f ca="1">MEDIAN(INDIRECT(A9&amp;"!B2:B24"))</f>
        <v>2407560</v>
      </c>
      <c r="E9" s="15">
        <f ca="1">MAX(INDIRECT(A9&amp;"!B2:B24"))</f>
        <v>21000000</v>
      </c>
      <c r="F9" s="15">
        <f ca="1">MIN(INDIRECT(A9&amp;"!B2:B24"))</f>
        <v>47370</v>
      </c>
    </row>
    <row r="10" spans="1:6">
      <c r="A10" t="s">
        <v>133</v>
      </c>
      <c r="B10" s="15">
        <f ca="1">SUM(INDIRECT(A10&amp;"!B2:B19"))</f>
        <v>153171497</v>
      </c>
      <c r="C10" s="15">
        <f ca="1">AVERAGE(INDIRECT(A10&amp;"!B2:B19"))</f>
        <v>8509527.6111111119</v>
      </c>
      <c r="D10" s="15">
        <f ca="1">MEDIAN(INDIRECT(A10&amp;"!B2:B19"))</f>
        <v>3202383</v>
      </c>
      <c r="E10" s="15">
        <f ca="1">MAX(INDIRECT(A10&amp;"!B2:B19"))</f>
        <v>26837720</v>
      </c>
      <c r="F10" s="15">
        <f ca="1">MIN(INDIRECT(A10&amp;"!B2:B19"))</f>
        <v>47370</v>
      </c>
    </row>
    <row r="11" spans="1:6">
      <c r="A11" t="s">
        <v>118</v>
      </c>
      <c r="B11" s="15">
        <f ca="1">SUM(INDIRECT(A11&amp;"!B2:B22"))</f>
        <v>130988604</v>
      </c>
      <c r="C11" s="15">
        <f ca="1">AVERAGE(INDIRECT(A11&amp;"!B2:B22"))</f>
        <v>6237552.5714285718</v>
      </c>
      <c r="D11" s="15">
        <f ca="1">MEDIAN(INDIRECT(A11&amp;"!B2:B22"))</f>
        <v>2534280</v>
      </c>
      <c r="E11" s="15">
        <f ca="1">MAX(INDIRECT(A11&amp;"!B2:B22"))</f>
        <v>24157304</v>
      </c>
      <c r="F11" s="15">
        <f ca="1">MIN(INDIRECT(A11&amp;"!B2:B22"))</f>
        <v>77250</v>
      </c>
    </row>
    <row r="12" spans="1:6">
      <c r="A12" t="s">
        <v>146</v>
      </c>
      <c r="B12" s="15">
        <f ca="1">SUM(INDIRECT(A12&amp;"!B2:B22"))</f>
        <v>123387454</v>
      </c>
      <c r="C12" s="15">
        <f ca="1">AVERAGE(INDIRECT(A12&amp;"!B2:B22"))</f>
        <v>5875593.0476190476</v>
      </c>
      <c r="D12" s="15">
        <f ca="1">MEDIAN(INDIRECT(A12&amp;"!B2:B22"))</f>
        <v>3744840</v>
      </c>
      <c r="E12" s="15">
        <f ca="1">MAX(INDIRECT(A12&amp;"!B2:B22"))</f>
        <v>22897200</v>
      </c>
      <c r="F12" s="15">
        <f ca="1">MIN(INDIRECT(A12&amp;"!B2:B22"))</f>
        <v>67370</v>
      </c>
    </row>
    <row r="13" spans="1:6">
      <c r="A13" t="s">
        <v>132</v>
      </c>
      <c r="B13" s="15">
        <f ca="1">SUM(INDIRECT(A13&amp;"!B2:B20"))</f>
        <v>114394213</v>
      </c>
      <c r="C13" s="15">
        <f ca="1">AVERAGE(INDIRECT(A13&amp;"!B2:B20"))</f>
        <v>6020748.0526315793</v>
      </c>
      <c r="D13" s="15">
        <f ca="1">MEDIAN(INDIRECT(A13&amp;"!B2:B20"))</f>
        <v>2639313</v>
      </c>
      <c r="E13" s="15">
        <f ca="1">MAX(INDIRECT(A13&amp;"!B2:B20"))</f>
        <v>21590909</v>
      </c>
      <c r="F13" s="15">
        <f ca="1">MIN(INDIRECT(A13&amp;"!B2:B20"))</f>
        <v>77250</v>
      </c>
    </row>
    <row r="14" spans="1:6">
      <c r="A14" t="s">
        <v>128</v>
      </c>
      <c r="B14" s="15">
        <f ca="1">SUM(INDIRECT(A14&amp;"!B2:B22"))</f>
        <v>115127167</v>
      </c>
      <c r="C14" s="15">
        <f ca="1">AVERAGE(INDIRECT(A14&amp;"!B2:B22"))</f>
        <v>5482246.0476190476</v>
      </c>
      <c r="D14" s="15">
        <f ca="1">MEDIAN(INDIRECT(A14&amp;"!B2:B22"))</f>
        <v>2393887</v>
      </c>
      <c r="E14" s="15">
        <f ca="1">MAX(INDIRECT(A14&amp;"!B2:B22"))</f>
        <v>25467250</v>
      </c>
      <c r="F14" s="15">
        <f ca="1">MIN(INDIRECT(A14&amp;"!B2:B22"))</f>
        <v>77250</v>
      </c>
    </row>
    <row r="15" spans="1:6">
      <c r="A15" t="s">
        <v>120</v>
      </c>
      <c r="B15" s="15">
        <f ca="1">SUM(INDIRECT(A15&amp;"!B2:B19"))</f>
        <v>137793831</v>
      </c>
      <c r="C15" s="15">
        <f ca="1">AVERAGE(INDIRECT(A15&amp;"!B2:B19"))</f>
        <v>7655212.833333333</v>
      </c>
      <c r="D15" s="15">
        <f ca="1">MEDIAN(INDIRECT(A15&amp;"!B2:B19"))</f>
        <v>1272475.5</v>
      </c>
      <c r="E15" s="15">
        <f ca="1">MAX(INDIRECT(A15&amp;"!B2:B19"))</f>
        <v>32700000</v>
      </c>
      <c r="F15" s="15">
        <f ca="1">MIN(INDIRECT(A15&amp;"!B2:B19"))</f>
        <v>77250</v>
      </c>
    </row>
    <row r="16" spans="1:6">
      <c r="A16" t="s">
        <v>142</v>
      </c>
      <c r="B16" s="15">
        <f ca="1">SUM(INDIRECT(A16&amp;"!B2:B22"))</f>
        <v>123747588</v>
      </c>
      <c r="C16" s="15">
        <f ca="1">AVERAGE(INDIRECT(A16&amp;"!B2:B22"))</f>
        <v>5892742.2857142854</v>
      </c>
      <c r="D16" s="15">
        <f ca="1">MEDIAN(INDIRECT(A16&amp;"!B2:B22"))</f>
        <v>2494346</v>
      </c>
      <c r="E16" s="15">
        <f ca="1">MAX(INDIRECT(A16&amp;"!B2:B22"))</f>
        <v>25434262</v>
      </c>
      <c r="F16" s="15">
        <f ca="1">MIN(INDIRECT(A16&amp;"!B2:B22"))</f>
        <v>47370</v>
      </c>
    </row>
    <row r="17" spans="1:6">
      <c r="A17" t="s">
        <v>137</v>
      </c>
      <c r="B17" s="15">
        <f ca="1">SUM(INDIRECT(A17&amp;"!B2:B20"))</f>
        <v>86958881</v>
      </c>
      <c r="C17" s="15">
        <f ca="1">AVERAGE(INDIRECT(A17&amp;"!B2:B20"))</f>
        <v>4576783.2105263155</v>
      </c>
      <c r="D17" s="15">
        <f ca="1">MEDIAN(INDIRECT(A17&amp;"!B2:B20"))</f>
        <v>2393887</v>
      </c>
      <c r="E17" s="15">
        <f ca="1">MAX(INDIRECT(A17&amp;"!B2:B20"))</f>
        <v>17325000</v>
      </c>
      <c r="F17" s="15">
        <f ca="1">MIN(INDIRECT(A17&amp;"!B2:B20"))</f>
        <v>77250</v>
      </c>
    </row>
    <row r="18" spans="1:6">
      <c r="A18" t="s">
        <v>124</v>
      </c>
      <c r="B18" s="15">
        <f ca="1">SUM(INDIRECT(A18&amp;"!B2:B21"))</f>
        <v>118327016</v>
      </c>
      <c r="C18" s="15">
        <f ca="1">AVERAGE(INDIRECT(A18&amp;"!B2:B21"))</f>
        <v>5916350.7999999998</v>
      </c>
      <c r="D18" s="15">
        <f ca="1">MEDIAN(INDIRECT(A18&amp;"!B2:B21"))</f>
        <v>2014731.5</v>
      </c>
      <c r="E18" s="15">
        <f ca="1">MAX(INDIRECT(A18&amp;"!B2:B21"))</f>
        <v>29230769</v>
      </c>
      <c r="F18" s="15">
        <f ca="1">MIN(INDIRECT(A18&amp;"!B2:B21"))</f>
        <v>56845</v>
      </c>
    </row>
    <row r="19" spans="1:6">
      <c r="A19" t="s">
        <v>119</v>
      </c>
      <c r="B19" s="15">
        <f ca="1">SUM(INDIRECT(A19&amp;"!B2:B19"))</f>
        <v>146291276</v>
      </c>
      <c r="C19" s="15">
        <f ca="1">AVERAGE(INDIRECT(A19&amp;"!B2:B19"))</f>
        <v>8127293.111111111</v>
      </c>
      <c r="D19" s="15">
        <f ca="1">MEDIAN(INDIRECT(A19&amp;"!B2:B19"))</f>
        <v>1606703.5</v>
      </c>
      <c r="E19" s="15">
        <f ca="1">MAX(INDIRECT(A19&amp;"!B2:B19"))</f>
        <v>37457154</v>
      </c>
      <c r="F19" s="15">
        <f ca="1">MIN(INDIRECT(A19&amp;"!B2:B19"))</f>
        <v>77250</v>
      </c>
    </row>
    <row r="20" spans="1:6">
      <c r="A20" t="s">
        <v>122</v>
      </c>
      <c r="B20" s="15">
        <f t="shared" ref="B20" ca="1" si="0">SUM(INDIRECT(A20&amp;"!B2:B23"))</f>
        <v>126474100</v>
      </c>
      <c r="C20" s="15">
        <f t="shared" ref="C20" ca="1" si="1">AVERAGE(INDIRECT(A20&amp;"!B2:B23"))</f>
        <v>5748822.7272727275</v>
      </c>
      <c r="D20" s="15">
        <f t="shared" ref="D20" ca="1" si="2">MEDIAN(INDIRECT(A20&amp;"!B2:B23"))</f>
        <v>883600.5</v>
      </c>
      <c r="E20" s="15">
        <f t="shared" ref="E20" ca="1" si="3">MAX(INDIRECT(A20&amp;"!B2:B23"))</f>
        <v>35654150</v>
      </c>
      <c r="F20" s="15">
        <f t="shared" ref="F20" ca="1" si="4">MIN(INDIRECT(A20&amp;"!B2:B23"))</f>
        <v>30494</v>
      </c>
    </row>
    <row r="21" spans="1:6">
      <c r="A21" t="s">
        <v>131</v>
      </c>
      <c r="B21" s="15">
        <f ca="1">SUM(INDIRECT(A21&amp;"!B2:B24"))</f>
        <v>118026816</v>
      </c>
      <c r="C21" s="15">
        <f ca="1">AVERAGE(INDIRECT(A21&amp;"!B2:B24"))</f>
        <v>5131600.6956521738</v>
      </c>
      <c r="D21" s="15">
        <f ca="1">MEDIAN(INDIRECT(A21&amp;"!B2:B24"))</f>
        <v>3500000</v>
      </c>
      <c r="E21" s="15">
        <f ca="1">MAX(INDIRECT(A21&amp;"!B2:B24"))</f>
        <v>21587579</v>
      </c>
      <c r="F21" s="15">
        <f ca="1">MIN(INDIRECT(A21&amp;"!B2:B24"))</f>
        <v>77250</v>
      </c>
    </row>
    <row r="22" spans="1:6">
      <c r="A22" t="s">
        <v>130</v>
      </c>
      <c r="B22" s="15">
        <f ca="1">SUM(INDIRECT(A22&amp;"!B2:B21"))</f>
        <v>107225482</v>
      </c>
      <c r="C22" s="15">
        <f ca="1">AVERAGE(INDIRECT(A22&amp;"!B2:B21"))</f>
        <v>5361274.0999999996</v>
      </c>
      <c r="D22" s="15">
        <f ca="1">MEDIAN(INDIRECT(A22&amp;"!B2:B21"))</f>
        <v>2265401.5</v>
      </c>
      <c r="E22" s="15">
        <f ca="1">MAX(INDIRECT(A22&amp;"!B2:B21"))</f>
        <v>35654150</v>
      </c>
      <c r="F22" s="15">
        <f ca="1">MIN(INDIRECT(A22&amp;"!B2:B21"))</f>
        <v>52170</v>
      </c>
    </row>
    <row r="23" spans="1:6">
      <c r="A23" t="s">
        <v>141</v>
      </c>
      <c r="B23" s="15">
        <f ca="1">SUM(INDIRECT(A23&amp;"!B2:B26"))</f>
        <v>126107461</v>
      </c>
      <c r="C23" s="15">
        <f ca="1">AVERAGE(INDIRECT(A23&amp;"!B2:B26"))</f>
        <v>5044298.4400000004</v>
      </c>
      <c r="D23" s="15">
        <f ca="1">MEDIAN(INDIRECT(A23&amp;"!B2:B26"))</f>
        <v>1378242</v>
      </c>
      <c r="E23" s="15">
        <f ca="1">MAX(INDIRECT(A23&amp;"!B2:B26"))</f>
        <v>30521115</v>
      </c>
      <c r="F23" s="15">
        <f ca="1">MIN(INDIRECT(A23&amp;"!B2:B26"))</f>
        <v>47370</v>
      </c>
    </row>
    <row r="24" spans="1:6">
      <c r="A24" t="s">
        <v>138</v>
      </c>
      <c r="B24" s="15">
        <f ca="1">SUM(INDIRECT(A24&amp;"!B2:B22"))</f>
        <v>121962221</v>
      </c>
      <c r="C24" s="15">
        <f ca="1">AVERAGE(INDIRECT(A24&amp;"!B2:B22"))</f>
        <v>5807724.8095238097</v>
      </c>
      <c r="D24" s="15">
        <f ca="1">MEDIAN(INDIRECT(A24&amp;"!B2:B22"))</f>
        <v>2393887</v>
      </c>
      <c r="E24" s="15">
        <f ca="1">MAX(INDIRECT(A24&amp;"!B2:B22"))</f>
        <v>25467250</v>
      </c>
      <c r="F24" s="15">
        <f ca="1">MIN(INDIRECT(A24&amp;"!B2:B22"))</f>
        <v>56845</v>
      </c>
    </row>
    <row r="25" spans="1:6">
      <c r="A25" t="s">
        <v>139</v>
      </c>
      <c r="B25" s="15">
        <f ca="1">SUM(INDIRECT(A25&amp;"!B2:B21"))</f>
        <v>116052756</v>
      </c>
      <c r="C25" s="15">
        <f ca="1">AVERAGE(INDIRECT(A25&amp;"!B2:B21"))</f>
        <v>5802637.7999999998</v>
      </c>
      <c r="D25" s="15">
        <f ca="1">MEDIAN(INDIRECT(A25&amp;"!B2:B21"))</f>
        <v>1981214.5</v>
      </c>
      <c r="E25" s="15">
        <f ca="1">MAX(INDIRECT(A25&amp;"!B2:B21"))</f>
        <v>26641111</v>
      </c>
      <c r="F25" s="15">
        <f ca="1">MIN(INDIRECT(A25&amp;"!B2:B21"))</f>
        <v>77250</v>
      </c>
    </row>
    <row r="26" spans="1:6">
      <c r="A26" t="s">
        <v>126</v>
      </c>
      <c r="B26" s="15">
        <f ca="1">SUM(INDIRECT(A26&amp;"!B2:B22"))</f>
        <v>144916427</v>
      </c>
      <c r="C26" s="15">
        <f ca="1">AVERAGE(INDIRECT(A26&amp;"!B2:B22"))</f>
        <v>6900782.2380952379</v>
      </c>
      <c r="D26" s="15">
        <f ca="1">MEDIAN(INDIRECT(A26&amp;"!B2:B22"))</f>
        <v>1757429</v>
      </c>
      <c r="E26" s="15">
        <f ca="1">MAX(INDIRECT(A26&amp;"!B2:B22"))</f>
        <v>35665000</v>
      </c>
      <c r="F26" s="15">
        <f ca="1">MIN(INDIRECT(A26&amp;"!B2:B22"))</f>
        <v>47370</v>
      </c>
    </row>
    <row r="27" spans="1:6">
      <c r="A27" t="s">
        <v>145</v>
      </c>
      <c r="B27" s="15">
        <f ca="1">SUM(INDIRECT(A27&amp;"!B2:B27"))</f>
        <v>108692835</v>
      </c>
      <c r="C27" s="15">
        <f ca="1">AVERAGE(INDIRECT(A27&amp;"!B2:B27"))</f>
        <v>4180493.653846154</v>
      </c>
      <c r="D27" s="15">
        <f ca="1">MEDIAN(INDIRECT(A27&amp;"!B2:B27"))</f>
        <v>2801258.5</v>
      </c>
      <c r="E27" s="15">
        <f ca="1">MAX(INDIRECT(A27&amp;"!B2:B27"))</f>
        <v>19245370</v>
      </c>
      <c r="F27" s="15">
        <f ca="1">MIN(INDIRECT(A27&amp;"!B2:B27"))</f>
        <v>47370</v>
      </c>
    </row>
    <row r="28" spans="1:6">
      <c r="A28" t="s">
        <v>123</v>
      </c>
      <c r="B28" s="15">
        <f ca="1">SUM(INDIRECT(A28&amp;"!B2:B17"))</f>
        <v>130256600</v>
      </c>
      <c r="C28" s="15">
        <f ca="1">AVERAGE(INDIRECT(A28&amp;"!B2:B17"))</f>
        <v>8141037.5</v>
      </c>
      <c r="D28" s="15">
        <f ca="1">MEDIAN(INDIRECT(A28&amp;"!B2:B17"))</f>
        <v>3550903.5</v>
      </c>
      <c r="E28" s="15">
        <f ca="1">MAX(INDIRECT(A28&amp;"!B2:B17"))</f>
        <v>27977689</v>
      </c>
      <c r="F28" s="15">
        <f ca="1">MIN(INDIRECT(A28&amp;"!B2:B17"))</f>
        <v>642089</v>
      </c>
    </row>
    <row r="29" spans="1:6">
      <c r="A29" t="s">
        <v>136</v>
      </c>
      <c r="B29" s="15">
        <f ca="1">SUM(INDIRECT(A29&amp;"!B2:B22"))</f>
        <v>101466920</v>
      </c>
      <c r="C29" s="15">
        <f ca="1">AVERAGE(INDIRECT(A29&amp;"!B2:B22"))</f>
        <v>4831758.0952380951</v>
      </c>
      <c r="D29" s="15">
        <f ca="1">MEDIAN(INDIRECT(A29&amp;"!B2:B22"))</f>
        <v>3000000</v>
      </c>
      <c r="E29" s="15">
        <f ca="1">MAX(INDIRECT(A29&amp;"!B2:B22"))</f>
        <v>24107258</v>
      </c>
      <c r="F29" s="15">
        <f ca="1">MIN(INDIRECT(A29&amp;"!B2:B22"))</f>
        <v>47370</v>
      </c>
    </row>
    <row r="30" spans="1:6">
      <c r="A30" t="s">
        <v>129</v>
      </c>
      <c r="B30" s="15">
        <f ca="1">SUM(INDIRECT(A30&amp;"!B2:B20"))</f>
        <v>121588790</v>
      </c>
      <c r="C30" s="15">
        <f ca="1">AVERAGE(INDIRECT(A30&amp;"!B2:B20"))</f>
        <v>6399410</v>
      </c>
      <c r="D30" s="15">
        <f ca="1">MEDIAN(INDIRECT(A30&amp;"!B2:B20"))</f>
        <v>2500000</v>
      </c>
      <c r="E30" s="15">
        <f ca="1">MAX(INDIRECT(A30&amp;"!B2:B20"))</f>
        <v>27739975</v>
      </c>
      <c r="F30" s="15">
        <f ca="1">MIN(INDIRECT(A30&amp;"!B2:B20"))</f>
        <v>77250</v>
      </c>
    </row>
    <row r="31" spans="1:6">
      <c r="A31" t="s">
        <v>121</v>
      </c>
      <c r="B31" s="15">
        <f ca="1">SUM(INDIRECT(A31&amp;"!B2:B18"))</f>
        <v>113826156</v>
      </c>
      <c r="C31" s="15">
        <f ca="1">AVERAGE(INDIRECT(A31&amp;"!B2:B18"))</f>
        <v>6695656.2352941176</v>
      </c>
      <c r="D31" s="15">
        <f ca="1">MEDIAN(INDIRECT(A31&amp;"!B2:B18"))</f>
        <v>3360000</v>
      </c>
      <c r="E31" s="15">
        <f ca="1">MAX(INDIRECT(A31&amp;"!B2:B18"))</f>
        <v>23491573</v>
      </c>
      <c r="F31" s="15">
        <f ca="1">MIN(INDIRECT(A31&amp;"!B2:B18"))</f>
        <v>77250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39FE-1ACF-5844-BD3E-F0D712ED3771}">
  <dimension ref="A1:C18"/>
  <sheetViews>
    <sheetView workbookViewId="0">
      <selection activeCell="D13" sqref="D13"/>
    </sheetView>
  </sheetViews>
  <sheetFormatPr baseColWidth="10" defaultRowHeight="16"/>
  <cols>
    <col min="1" max="1" width="16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616</v>
      </c>
      <c r="B2" s="10">
        <v>27977689</v>
      </c>
      <c r="C2" s="11">
        <v>28622536</v>
      </c>
    </row>
    <row r="3" spans="1:3" ht="17">
      <c r="A3" s="5" t="s">
        <v>617</v>
      </c>
      <c r="B3" s="10">
        <v>25759766</v>
      </c>
      <c r="C3" s="11">
        <v>26353493</v>
      </c>
    </row>
    <row r="4" spans="1:3" ht="17">
      <c r="A4" s="5" t="s">
        <v>618</v>
      </c>
      <c r="B4" s="10">
        <v>17868853</v>
      </c>
      <c r="C4" s="11">
        <v>18280705</v>
      </c>
    </row>
    <row r="5" spans="1:3" ht="17">
      <c r="A5" s="5" t="s">
        <v>619</v>
      </c>
      <c r="B5" s="10">
        <v>11111111</v>
      </c>
      <c r="C5" s="11">
        <v>11367206</v>
      </c>
    </row>
    <row r="6" spans="1:3" ht="17">
      <c r="A6" s="5" t="s">
        <v>620</v>
      </c>
      <c r="B6" s="10">
        <v>10837079</v>
      </c>
      <c r="C6" s="11">
        <v>11086858</v>
      </c>
    </row>
    <row r="7" spans="1:3" ht="17">
      <c r="A7" s="5" t="s">
        <v>621</v>
      </c>
      <c r="B7" s="10">
        <v>10595506</v>
      </c>
      <c r="C7" s="11">
        <v>10839717</v>
      </c>
    </row>
    <row r="8" spans="1:3" ht="17">
      <c r="A8" s="5" t="s">
        <v>622</v>
      </c>
      <c r="B8" s="10">
        <v>6957105</v>
      </c>
      <c r="C8" s="11">
        <v>7117456</v>
      </c>
    </row>
    <row r="9" spans="1:3" ht="17">
      <c r="A9" s="5" t="s">
        <v>623</v>
      </c>
      <c r="B9" s="10">
        <v>3628920</v>
      </c>
      <c r="C9" s="11">
        <v>3712561</v>
      </c>
    </row>
    <row r="10" spans="1:3" ht="17">
      <c r="A10" s="5" t="s">
        <v>624</v>
      </c>
      <c r="B10" s="10">
        <v>3472887</v>
      </c>
      <c r="C10" s="11">
        <v>3552932</v>
      </c>
    </row>
    <row r="11" spans="1:3" ht="17">
      <c r="A11" s="5" t="s">
        <v>625</v>
      </c>
      <c r="B11" s="10">
        <v>2844429</v>
      </c>
      <c r="C11" s="11">
        <v>2909989</v>
      </c>
    </row>
    <row r="12" spans="1:3" ht="17">
      <c r="A12" s="5" t="s">
        <v>626</v>
      </c>
      <c r="B12" s="10">
        <v>2795000</v>
      </c>
      <c r="C12" s="11">
        <v>2859420</v>
      </c>
    </row>
    <row r="13" spans="1:3" ht="17">
      <c r="A13" s="5" t="s">
        <v>627</v>
      </c>
      <c r="B13" s="10">
        <v>1837800</v>
      </c>
      <c r="C13" s="11">
        <v>1880158</v>
      </c>
    </row>
    <row r="14" spans="1:3" ht="17">
      <c r="A14" s="5" t="s">
        <v>628</v>
      </c>
      <c r="B14" s="10">
        <v>1544951</v>
      </c>
      <c r="C14" s="11">
        <v>1580559</v>
      </c>
    </row>
    <row r="15" spans="1:3" ht="17">
      <c r="A15" s="5" t="s">
        <v>629</v>
      </c>
      <c r="B15" s="10">
        <v>1544951</v>
      </c>
      <c r="C15" s="11">
        <v>1580559</v>
      </c>
    </row>
    <row r="16" spans="1:3" ht="17">
      <c r="A16" s="5" t="s">
        <v>630</v>
      </c>
      <c r="B16" s="10">
        <v>838464</v>
      </c>
      <c r="C16" s="11">
        <v>857789</v>
      </c>
    </row>
    <row r="17" spans="1:3" ht="17">
      <c r="A17" s="5" t="s">
        <v>316</v>
      </c>
      <c r="B17" s="10">
        <v>642089</v>
      </c>
      <c r="C17" s="11">
        <v>656888</v>
      </c>
    </row>
    <row r="18" spans="1:3" ht="17">
      <c r="A18" s="12" t="s">
        <v>96</v>
      </c>
      <c r="B18" s="11">
        <v>130256600</v>
      </c>
      <c r="C18" s="11">
        <v>133258826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560F-60D1-DE45-BE30-1074AF7BD41B}">
  <dimension ref="A1:C23"/>
  <sheetViews>
    <sheetView workbookViewId="0">
      <selection sqref="A1:XFD1048576"/>
    </sheetView>
  </sheetViews>
  <sheetFormatPr baseColWidth="10" defaultRowHeight="16"/>
  <cols>
    <col min="1" max="1" width="19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631</v>
      </c>
      <c r="B2" s="10">
        <v>24107258</v>
      </c>
      <c r="C2" s="11">
        <v>24662897</v>
      </c>
    </row>
    <row r="3" spans="1:3" ht="17">
      <c r="A3" s="5" t="s">
        <v>632</v>
      </c>
      <c r="B3" s="10">
        <v>11536515</v>
      </c>
      <c r="C3" s="11">
        <v>11802415</v>
      </c>
    </row>
    <row r="4" spans="1:3" ht="17">
      <c r="A4" s="5" t="s">
        <v>633</v>
      </c>
      <c r="B4" s="10">
        <v>9000000</v>
      </c>
      <c r="C4" s="11">
        <v>9207437</v>
      </c>
    </row>
    <row r="5" spans="1:3" ht="17">
      <c r="A5" s="5" t="s">
        <v>634</v>
      </c>
      <c r="B5" s="10">
        <v>8739500</v>
      </c>
      <c r="C5" s="11">
        <v>8940933</v>
      </c>
    </row>
    <row r="6" spans="1:3" ht="17">
      <c r="A6" s="5" t="s">
        <v>635</v>
      </c>
      <c r="B6" s="10">
        <v>7314960</v>
      </c>
      <c r="C6" s="11">
        <v>7483559</v>
      </c>
    </row>
    <row r="7" spans="1:3" ht="17">
      <c r="A7" s="5" t="s">
        <v>636</v>
      </c>
      <c r="B7" s="10">
        <v>6500000</v>
      </c>
      <c r="C7" s="11">
        <v>6649816</v>
      </c>
    </row>
    <row r="8" spans="1:3" ht="17">
      <c r="A8" s="5" t="s">
        <v>637</v>
      </c>
      <c r="B8" s="10">
        <v>5470920</v>
      </c>
      <c r="C8" s="11">
        <v>5597017</v>
      </c>
    </row>
    <row r="9" spans="1:3" ht="17">
      <c r="A9" s="5" t="s">
        <v>638</v>
      </c>
      <c r="B9" s="10">
        <v>5460000</v>
      </c>
      <c r="C9" s="11">
        <v>5585845</v>
      </c>
    </row>
    <row r="10" spans="1:3" ht="17">
      <c r="A10" s="5" t="s">
        <v>639</v>
      </c>
      <c r="B10" s="10">
        <v>4696874</v>
      </c>
      <c r="C10" s="11">
        <v>4805130</v>
      </c>
    </row>
    <row r="11" spans="1:3" ht="17">
      <c r="A11" s="5" t="s">
        <v>640</v>
      </c>
      <c r="B11" s="10">
        <v>3833760</v>
      </c>
      <c r="C11" s="11">
        <v>3922122</v>
      </c>
    </row>
    <row r="12" spans="1:3" ht="17">
      <c r="A12" s="5" t="s">
        <v>641</v>
      </c>
      <c r="B12" s="10">
        <v>3000000</v>
      </c>
      <c r="C12" s="11">
        <v>3069145</v>
      </c>
    </row>
    <row r="13" spans="1:3" ht="17">
      <c r="A13" s="5" t="s">
        <v>642</v>
      </c>
      <c r="B13" s="10">
        <v>2400480</v>
      </c>
      <c r="C13" s="11">
        <v>2455807</v>
      </c>
    </row>
    <row r="14" spans="1:3" ht="17">
      <c r="A14" s="5" t="s">
        <v>367</v>
      </c>
      <c r="B14" s="10">
        <v>2289430</v>
      </c>
      <c r="C14" s="11">
        <v>2342198</v>
      </c>
    </row>
    <row r="15" spans="1:3" ht="17">
      <c r="A15" s="5" t="s">
        <v>643</v>
      </c>
      <c r="B15" s="10">
        <v>2207040</v>
      </c>
      <c r="C15" s="11">
        <v>2257909</v>
      </c>
    </row>
    <row r="16" spans="1:3" ht="17">
      <c r="A16" s="5" t="s">
        <v>644</v>
      </c>
      <c r="B16" s="10">
        <v>1740000</v>
      </c>
      <c r="C16" s="11">
        <v>1780104</v>
      </c>
    </row>
    <row r="17" spans="1:3" ht="17">
      <c r="A17" s="5" t="s">
        <v>474</v>
      </c>
      <c r="B17" s="10">
        <v>1544951</v>
      </c>
      <c r="C17" s="11">
        <v>1580559</v>
      </c>
    </row>
    <row r="18" spans="1:3" ht="17">
      <c r="A18" s="5" t="s">
        <v>645</v>
      </c>
      <c r="B18" s="10">
        <v>1378242</v>
      </c>
      <c r="C18" s="11">
        <v>1410008</v>
      </c>
    </row>
    <row r="19" spans="1:3" ht="17">
      <c r="A19" s="5" t="s">
        <v>646</v>
      </c>
      <c r="B19" s="10">
        <v>77250</v>
      </c>
      <c r="C19" s="11">
        <v>79030</v>
      </c>
    </row>
    <row r="20" spans="1:3" ht="17">
      <c r="A20" s="5" t="s">
        <v>647</v>
      </c>
      <c r="B20" s="10">
        <v>75000</v>
      </c>
      <c r="C20" s="11">
        <v>76728</v>
      </c>
    </row>
    <row r="21" spans="1:3" ht="17">
      <c r="A21" s="5" t="s">
        <v>92</v>
      </c>
      <c r="B21" s="10">
        <v>47370</v>
      </c>
      <c r="C21" s="11">
        <v>48461</v>
      </c>
    </row>
    <row r="22" spans="1:3" ht="17">
      <c r="A22" s="5" t="s">
        <v>648</v>
      </c>
      <c r="B22" s="10">
        <v>47370</v>
      </c>
      <c r="C22" s="11">
        <v>48461</v>
      </c>
    </row>
    <row r="23" spans="1:3" ht="17">
      <c r="A23" s="12" t="s">
        <v>96</v>
      </c>
      <c r="B23" s="11">
        <v>101466920</v>
      </c>
      <c r="C23" s="11">
        <v>103805581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7992-BF2B-7346-AD6C-D998211FF368}">
  <dimension ref="A1:C21"/>
  <sheetViews>
    <sheetView workbookViewId="0">
      <selection sqref="A1:XFD1048576"/>
    </sheetView>
  </sheetViews>
  <sheetFormatPr baseColWidth="10" defaultRowHeight="16"/>
  <cols>
    <col min="1" max="1" width="17.66406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649</v>
      </c>
      <c r="B2" s="10">
        <v>27739975</v>
      </c>
      <c r="C2" s="11">
        <v>28379343</v>
      </c>
    </row>
    <row r="3" spans="1:3" ht="17">
      <c r="A3" s="5" t="s">
        <v>650</v>
      </c>
      <c r="B3" s="10">
        <v>22347015</v>
      </c>
      <c r="C3" s="11">
        <v>22862082</v>
      </c>
    </row>
    <row r="4" spans="1:3" ht="17">
      <c r="A4" s="5" t="s">
        <v>310</v>
      </c>
      <c r="B4" s="10">
        <v>16800000</v>
      </c>
      <c r="C4" s="11">
        <v>17187216</v>
      </c>
    </row>
    <row r="5" spans="1:3" ht="17">
      <c r="A5" s="5" t="s">
        <v>651</v>
      </c>
      <c r="B5" s="10">
        <v>11571429</v>
      </c>
      <c r="C5" s="11">
        <v>11838134</v>
      </c>
    </row>
    <row r="6" spans="1:3" ht="17">
      <c r="A6" s="5" t="s">
        <v>652</v>
      </c>
      <c r="B6" s="10">
        <v>10087200</v>
      </c>
      <c r="C6" s="11">
        <v>10319696</v>
      </c>
    </row>
    <row r="7" spans="1:3" ht="17">
      <c r="A7" s="5" t="s">
        <v>653</v>
      </c>
      <c r="B7" s="10">
        <v>7000000</v>
      </c>
      <c r="C7" s="11">
        <v>7161340</v>
      </c>
    </row>
    <row r="8" spans="1:3" ht="17">
      <c r="A8" s="5" t="s">
        <v>654</v>
      </c>
      <c r="B8" s="10">
        <v>6153846</v>
      </c>
      <c r="C8" s="11">
        <v>6295683</v>
      </c>
    </row>
    <row r="9" spans="1:3" ht="17">
      <c r="A9" s="5" t="s">
        <v>655</v>
      </c>
      <c r="B9" s="10">
        <v>3125000</v>
      </c>
      <c r="C9" s="11">
        <v>3197026</v>
      </c>
    </row>
    <row r="10" spans="1:3" ht="17">
      <c r="A10" s="5" t="s">
        <v>656</v>
      </c>
      <c r="B10" s="10">
        <v>2947320</v>
      </c>
      <c r="C10" s="11">
        <v>3015251</v>
      </c>
    </row>
    <row r="11" spans="1:3" ht="17">
      <c r="A11" s="5" t="s">
        <v>657</v>
      </c>
      <c r="B11" s="10">
        <v>2500000</v>
      </c>
      <c r="C11" s="11">
        <v>2557621</v>
      </c>
    </row>
    <row r="12" spans="1:3" ht="17">
      <c r="A12" s="5" t="s">
        <v>658</v>
      </c>
      <c r="B12" s="10">
        <v>2487000</v>
      </c>
      <c r="C12" s="11">
        <v>2544321</v>
      </c>
    </row>
    <row r="13" spans="1:3" ht="17">
      <c r="A13" s="5" t="s">
        <v>659</v>
      </c>
      <c r="B13" s="10">
        <v>2360160</v>
      </c>
      <c r="C13" s="11">
        <v>2414558</v>
      </c>
    </row>
    <row r="14" spans="1:3" ht="17">
      <c r="A14" s="5" t="s">
        <v>660</v>
      </c>
      <c r="B14" s="10">
        <v>2165481</v>
      </c>
      <c r="C14" s="11">
        <v>2215392</v>
      </c>
    </row>
    <row r="15" spans="1:3" ht="17">
      <c r="A15" s="5" t="s">
        <v>661</v>
      </c>
      <c r="B15" s="10">
        <v>1667160</v>
      </c>
      <c r="C15" s="11">
        <v>1705585</v>
      </c>
    </row>
    <row r="16" spans="1:3" ht="17">
      <c r="A16" s="5" t="s">
        <v>662</v>
      </c>
      <c r="B16" s="10">
        <v>1544951</v>
      </c>
      <c r="C16" s="11">
        <v>1580559</v>
      </c>
    </row>
    <row r="17" spans="1:3" ht="17">
      <c r="A17" s="5" t="s">
        <v>663</v>
      </c>
      <c r="B17" s="10">
        <v>838464</v>
      </c>
      <c r="C17" s="11">
        <v>857789</v>
      </c>
    </row>
    <row r="18" spans="1:3" ht="17">
      <c r="A18" s="5" t="s">
        <v>664</v>
      </c>
      <c r="B18" s="10">
        <v>99289</v>
      </c>
      <c r="C18" s="11">
        <v>101577</v>
      </c>
    </row>
    <row r="19" spans="1:3" ht="17">
      <c r="A19" s="5" t="s">
        <v>273</v>
      </c>
      <c r="B19" s="10">
        <v>77250</v>
      </c>
      <c r="C19" s="11">
        <v>79030</v>
      </c>
    </row>
    <row r="20" spans="1:3" ht="17">
      <c r="A20" s="5" t="s">
        <v>665</v>
      </c>
      <c r="B20" s="10">
        <v>77250</v>
      </c>
      <c r="C20" s="11">
        <v>79030</v>
      </c>
    </row>
    <row r="21" spans="1:3" ht="17">
      <c r="A21" s="12" t="s">
        <v>96</v>
      </c>
      <c r="B21" s="11">
        <v>121588790</v>
      </c>
      <c r="C21" s="11">
        <v>124391233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A8B9-AB60-1841-8633-A83EA31C1E7A}">
  <dimension ref="A1:C19"/>
  <sheetViews>
    <sheetView workbookViewId="0">
      <selection activeCell="P23" sqref="P23"/>
    </sheetView>
  </sheetViews>
  <sheetFormatPr baseColWidth="10" defaultRowHeight="16"/>
  <cols>
    <col min="1" max="1" width="15.332031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666</v>
      </c>
      <c r="B2" s="10">
        <v>23491573</v>
      </c>
      <c r="C2" s="11">
        <v>24033021</v>
      </c>
    </row>
    <row r="3" spans="1:3" ht="17">
      <c r="A3" s="5" t="s">
        <v>667</v>
      </c>
      <c r="B3" s="10">
        <v>16900000</v>
      </c>
      <c r="C3" s="11">
        <v>17289521</v>
      </c>
    </row>
    <row r="4" spans="1:3" ht="17">
      <c r="A4" s="5" t="s">
        <v>668</v>
      </c>
      <c r="B4" s="10">
        <v>14800000</v>
      </c>
      <c r="C4" s="11">
        <v>15141119</v>
      </c>
    </row>
    <row r="5" spans="1:3" ht="17">
      <c r="A5" s="5" t="s">
        <v>669</v>
      </c>
      <c r="B5" s="10">
        <v>12545455</v>
      </c>
      <c r="C5" s="11">
        <v>12834610</v>
      </c>
    </row>
    <row r="6" spans="1:3" ht="17">
      <c r="A6" s="5" t="s">
        <v>670</v>
      </c>
      <c r="B6" s="10">
        <v>10600000</v>
      </c>
      <c r="C6" s="11">
        <v>10844315</v>
      </c>
    </row>
    <row r="7" spans="1:3" ht="17">
      <c r="A7" s="5" t="s">
        <v>671</v>
      </c>
      <c r="B7" s="10">
        <v>7560000</v>
      </c>
      <c r="C7" s="11">
        <v>7734247</v>
      </c>
    </row>
    <row r="8" spans="1:3" ht="17">
      <c r="A8" s="5" t="s">
        <v>672</v>
      </c>
      <c r="B8" s="10">
        <v>7305825</v>
      </c>
      <c r="C8" s="11">
        <v>7474214</v>
      </c>
    </row>
    <row r="9" spans="1:3" ht="17">
      <c r="A9" s="5" t="s">
        <v>673</v>
      </c>
      <c r="B9" s="10">
        <v>5250000</v>
      </c>
      <c r="C9" s="11">
        <v>5371005</v>
      </c>
    </row>
    <row r="10" spans="1:3" ht="17">
      <c r="A10" s="5" t="s">
        <v>674</v>
      </c>
      <c r="B10" s="10">
        <v>3360000</v>
      </c>
      <c r="C10" s="11">
        <v>3437443</v>
      </c>
    </row>
    <row r="11" spans="1:3" ht="17">
      <c r="A11" s="5" t="s">
        <v>675</v>
      </c>
      <c r="B11" s="10">
        <v>3111480</v>
      </c>
      <c r="C11" s="11">
        <v>3183195</v>
      </c>
    </row>
    <row r="12" spans="1:3" ht="17">
      <c r="A12" s="5" t="s">
        <v>676</v>
      </c>
      <c r="B12" s="10">
        <v>2100000</v>
      </c>
      <c r="C12" s="11">
        <v>2148402</v>
      </c>
    </row>
    <row r="13" spans="1:3" ht="17">
      <c r="A13" s="5" t="s">
        <v>677</v>
      </c>
      <c r="B13" s="10">
        <v>2076960</v>
      </c>
      <c r="C13" s="11">
        <v>2124831</v>
      </c>
    </row>
    <row r="14" spans="1:3" ht="17">
      <c r="A14" s="5" t="s">
        <v>678</v>
      </c>
      <c r="B14" s="10">
        <v>1679520</v>
      </c>
      <c r="C14" s="11">
        <v>1718230</v>
      </c>
    </row>
    <row r="15" spans="1:3" ht="17">
      <c r="A15" s="5" t="s">
        <v>679</v>
      </c>
      <c r="B15" s="10">
        <v>1512601</v>
      </c>
      <c r="C15" s="11">
        <v>1547464</v>
      </c>
    </row>
    <row r="16" spans="1:3" ht="17">
      <c r="A16" s="5" t="s">
        <v>680</v>
      </c>
      <c r="B16" s="10">
        <v>1378242</v>
      </c>
      <c r="C16" s="11">
        <v>1410008</v>
      </c>
    </row>
    <row r="17" spans="1:3" ht="17">
      <c r="A17" s="5" t="s">
        <v>681</v>
      </c>
      <c r="B17" s="10">
        <v>77250</v>
      </c>
      <c r="C17" s="11">
        <v>79030</v>
      </c>
    </row>
    <row r="18" spans="1:3" ht="17">
      <c r="A18" s="5" t="s">
        <v>682</v>
      </c>
      <c r="B18" s="10">
        <v>77250</v>
      </c>
      <c r="C18" s="11">
        <v>79030</v>
      </c>
    </row>
    <row r="19" spans="1:3" ht="17">
      <c r="A19" s="12" t="s">
        <v>96</v>
      </c>
      <c r="B19" s="11">
        <v>113826156</v>
      </c>
      <c r="C19" s="11">
        <v>116449685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4969-B34B-BA42-B3F3-B71F567B9F13}">
  <dimension ref="A1:T31"/>
  <sheetViews>
    <sheetView workbookViewId="0">
      <selection activeCell="B2" sqref="B2:B23"/>
    </sheetView>
  </sheetViews>
  <sheetFormatPr baseColWidth="10" defaultRowHeight="16"/>
  <cols>
    <col min="2" max="2" width="13.6640625" bestFit="1" customWidth="1"/>
    <col min="3" max="3" width="13.33203125" bestFit="1" customWidth="1"/>
  </cols>
  <sheetData>
    <row r="1" spans="1:20" ht="17">
      <c r="A1" s="8" t="s">
        <v>71</v>
      </c>
      <c r="B1" s="9" t="s">
        <v>72</v>
      </c>
      <c r="C1" s="8" t="s">
        <v>73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">
      <c r="A2" s="5" t="s">
        <v>74</v>
      </c>
      <c r="B2" s="10">
        <v>18089888</v>
      </c>
      <c r="C2" s="11">
        <v>18506835</v>
      </c>
      <c r="D2" s="1"/>
      <c r="E2" s="1"/>
      <c r="F2" s="3"/>
      <c r="G2" s="1"/>
      <c r="H2" s="1"/>
      <c r="I2" s="4"/>
      <c r="J2" s="1"/>
      <c r="K2" s="1"/>
      <c r="L2" s="3"/>
      <c r="M2" s="1"/>
      <c r="N2" s="1"/>
      <c r="O2" s="3"/>
      <c r="P2" s="3"/>
      <c r="Q2" s="3"/>
      <c r="R2" s="3"/>
      <c r="S2" s="3"/>
      <c r="T2" s="4"/>
    </row>
    <row r="3" spans="1:20" ht="17">
      <c r="A3" s="5" t="s">
        <v>75</v>
      </c>
      <c r="B3" s="10">
        <v>12400000</v>
      </c>
      <c r="C3" s="11">
        <v>12685802</v>
      </c>
      <c r="D3" s="1"/>
      <c r="E3" s="1"/>
      <c r="F3" s="3"/>
      <c r="G3" s="1"/>
      <c r="H3" s="1"/>
      <c r="I3" s="3"/>
      <c r="J3" s="1"/>
      <c r="K3" s="1"/>
      <c r="L3" s="3"/>
      <c r="M3" s="1"/>
      <c r="N3" s="1"/>
      <c r="O3" s="3"/>
      <c r="P3" s="3"/>
      <c r="Q3" s="3"/>
      <c r="R3" s="3"/>
      <c r="S3" s="3"/>
      <c r="T3" s="3"/>
    </row>
    <row r="4" spans="1:20" ht="17">
      <c r="A4" s="5" t="s">
        <v>76</v>
      </c>
      <c r="B4" s="10">
        <v>11819388</v>
      </c>
      <c r="C4" s="11">
        <v>12091808</v>
      </c>
      <c r="D4" s="1"/>
      <c r="E4" s="1"/>
      <c r="F4" s="3"/>
      <c r="G4" s="1"/>
      <c r="H4" s="1"/>
      <c r="I4" s="3"/>
      <c r="J4" s="1"/>
      <c r="K4" s="1"/>
      <c r="L4" s="3"/>
      <c r="M4" s="1"/>
      <c r="N4" s="1"/>
      <c r="O4" s="3"/>
      <c r="P4" s="3"/>
      <c r="Q4" s="3"/>
      <c r="R4" s="3"/>
      <c r="S4" s="4"/>
      <c r="T4" s="3"/>
    </row>
    <row r="5" spans="1:20" ht="17">
      <c r="A5" s="5" t="s">
        <v>77</v>
      </c>
      <c r="B5" s="10">
        <v>6300000</v>
      </c>
      <c r="C5" s="11">
        <v>6445206</v>
      </c>
      <c r="D5" s="1"/>
      <c r="E5" s="1"/>
      <c r="F5" s="3"/>
      <c r="G5" s="1"/>
      <c r="H5" s="1"/>
      <c r="I5" s="3"/>
      <c r="J5" s="1"/>
      <c r="K5" s="1"/>
      <c r="L5" s="4"/>
      <c r="M5" s="1"/>
      <c r="N5" s="1"/>
      <c r="O5" s="3"/>
      <c r="P5" s="3"/>
      <c r="Q5" s="4"/>
      <c r="R5" s="3"/>
      <c r="S5" s="3"/>
      <c r="T5" s="4"/>
    </row>
    <row r="6" spans="1:20" ht="17">
      <c r="A6" s="5" t="s">
        <v>78</v>
      </c>
      <c r="B6" s="10">
        <v>5363280</v>
      </c>
      <c r="C6" s="11">
        <v>5486896</v>
      </c>
      <c r="D6" s="1"/>
      <c r="E6" s="1"/>
      <c r="F6" s="4"/>
      <c r="G6" s="1"/>
      <c r="H6" s="1"/>
      <c r="I6" s="3"/>
      <c r="J6" s="1"/>
      <c r="K6" s="1"/>
      <c r="L6" s="3"/>
      <c r="M6" s="1"/>
      <c r="N6" s="1"/>
      <c r="O6" s="4"/>
      <c r="P6" s="4"/>
      <c r="Q6" s="3"/>
      <c r="R6" s="3"/>
      <c r="S6" s="4"/>
      <c r="T6" s="3"/>
    </row>
    <row r="7" spans="1:20" ht="17">
      <c r="A7" s="5" t="s">
        <v>79</v>
      </c>
      <c r="B7" s="10">
        <v>4350000</v>
      </c>
      <c r="C7" s="11">
        <v>4450261</v>
      </c>
      <c r="D7" s="1"/>
      <c r="E7" s="1"/>
      <c r="F7" s="3"/>
      <c r="G7" s="1"/>
      <c r="H7" s="1"/>
      <c r="I7" s="3"/>
      <c r="J7" s="1"/>
      <c r="K7" s="1"/>
      <c r="L7" s="3"/>
      <c r="M7" s="1"/>
      <c r="N7" s="1"/>
      <c r="O7" s="4"/>
      <c r="P7" s="3"/>
      <c r="Q7" s="3"/>
      <c r="R7" s="3"/>
      <c r="S7" s="4"/>
      <c r="T7" s="3"/>
    </row>
    <row r="8" spans="1:20" ht="17">
      <c r="A8" s="5" t="s">
        <v>80</v>
      </c>
      <c r="B8" s="10">
        <v>2526840</v>
      </c>
      <c r="C8" s="11">
        <v>2585080</v>
      </c>
      <c r="D8" s="1"/>
      <c r="E8" s="1"/>
      <c r="F8" s="3"/>
      <c r="G8" s="1"/>
      <c r="H8" s="1"/>
      <c r="I8" s="3"/>
      <c r="J8" s="1"/>
      <c r="K8" s="1"/>
      <c r="L8" s="3"/>
      <c r="M8" s="1"/>
      <c r="N8" s="1"/>
      <c r="O8" s="3"/>
      <c r="P8" s="4"/>
      <c r="Q8" s="4"/>
      <c r="R8" s="3"/>
      <c r="S8" s="3"/>
      <c r="T8" s="4"/>
    </row>
    <row r="9" spans="1:20" ht="17">
      <c r="A9" s="5" t="s">
        <v>81</v>
      </c>
      <c r="B9" s="10">
        <v>2516047</v>
      </c>
      <c r="C9" s="11">
        <v>2574038</v>
      </c>
      <c r="D9" s="1"/>
      <c r="E9" s="1"/>
      <c r="F9" s="3"/>
      <c r="G9" s="1"/>
      <c r="H9" s="1"/>
      <c r="I9" s="3"/>
      <c r="J9" s="1"/>
      <c r="K9" s="1"/>
      <c r="L9" s="3"/>
      <c r="M9" s="1"/>
      <c r="N9" s="1"/>
      <c r="O9" s="3"/>
      <c r="P9" s="3"/>
      <c r="Q9" s="3"/>
      <c r="R9" s="4"/>
      <c r="S9" s="4"/>
      <c r="T9" s="4"/>
    </row>
    <row r="10" spans="1:20" ht="17">
      <c r="A10" s="5" t="s">
        <v>82</v>
      </c>
      <c r="B10" s="10">
        <v>2393887</v>
      </c>
      <c r="C10" s="11">
        <v>2449062</v>
      </c>
      <c r="D10" s="1"/>
      <c r="E10" s="1"/>
      <c r="F10" s="4"/>
      <c r="G10" s="1"/>
      <c r="H10" s="1"/>
      <c r="I10" s="4"/>
      <c r="J10" s="1"/>
      <c r="K10" s="1"/>
      <c r="L10" s="4"/>
      <c r="M10" s="1"/>
      <c r="N10" s="1"/>
      <c r="O10" s="3"/>
      <c r="P10" s="4"/>
      <c r="Q10" s="3"/>
      <c r="R10" s="3"/>
      <c r="S10" s="4"/>
      <c r="T10" s="3"/>
    </row>
    <row r="11" spans="1:20" ht="17">
      <c r="A11" s="5" t="s">
        <v>83</v>
      </c>
      <c r="B11" s="10">
        <v>2304226</v>
      </c>
      <c r="C11" s="11">
        <v>2357335</v>
      </c>
      <c r="D11" s="1"/>
      <c r="E11" s="1"/>
      <c r="F11" s="3"/>
      <c r="G11" s="1"/>
      <c r="H11" s="1"/>
      <c r="I11" s="3"/>
      <c r="J11" s="1"/>
      <c r="K11" s="1"/>
      <c r="L11" s="4"/>
      <c r="M11" s="1"/>
      <c r="N11" s="1"/>
      <c r="O11" s="4"/>
      <c r="P11" s="3"/>
      <c r="Q11" s="3"/>
      <c r="R11" s="4"/>
      <c r="S11" s="4"/>
      <c r="T11" s="4"/>
    </row>
    <row r="12" spans="1:20" ht="17">
      <c r="A12" s="5" t="s">
        <v>84</v>
      </c>
      <c r="B12" s="10">
        <v>2299080</v>
      </c>
      <c r="C12" s="11">
        <v>2352070</v>
      </c>
      <c r="D12" s="1"/>
      <c r="E12" s="1"/>
      <c r="F12" s="3"/>
      <c r="G12" s="1"/>
      <c r="H12" s="1"/>
      <c r="I12" s="3"/>
      <c r="J12" s="1"/>
      <c r="K12" s="1"/>
      <c r="L12" s="3"/>
      <c r="M12" s="1"/>
      <c r="N12" s="1"/>
      <c r="O12" s="3"/>
      <c r="P12" s="3"/>
      <c r="Q12" s="4"/>
      <c r="R12" s="3"/>
      <c r="S12" s="3"/>
      <c r="T12" s="4"/>
    </row>
    <row r="13" spans="1:20" ht="17">
      <c r="A13" s="5" t="s">
        <v>85</v>
      </c>
      <c r="B13" s="10">
        <v>2250960</v>
      </c>
      <c r="C13" s="11">
        <v>2302841</v>
      </c>
      <c r="D13" s="1"/>
      <c r="E13" s="1"/>
      <c r="F13" s="3"/>
      <c r="G13" s="1"/>
      <c r="H13" s="1"/>
      <c r="I13" s="3"/>
      <c r="J13" s="1"/>
      <c r="K13" s="1"/>
      <c r="L13" s="3"/>
      <c r="M13" s="1"/>
      <c r="N13" s="1"/>
      <c r="O13" s="3"/>
      <c r="P13" s="4"/>
      <c r="Q13" s="4"/>
      <c r="R13" s="3"/>
      <c r="S13" s="3"/>
      <c r="T13" s="4"/>
    </row>
    <row r="14" spans="1:20" ht="17">
      <c r="A14" s="5" t="s">
        <v>86</v>
      </c>
      <c r="B14" s="10">
        <v>1634640</v>
      </c>
      <c r="C14" s="11">
        <v>1672316</v>
      </c>
      <c r="D14" s="1"/>
      <c r="E14" s="1"/>
      <c r="F14" s="3"/>
      <c r="G14" s="1"/>
      <c r="H14" s="1"/>
      <c r="I14" s="3"/>
      <c r="J14" s="1"/>
      <c r="K14" s="1"/>
      <c r="L14" s="3"/>
      <c r="M14" s="1"/>
      <c r="N14" s="1"/>
      <c r="O14" s="4"/>
      <c r="P14" s="3"/>
      <c r="Q14" s="4"/>
      <c r="R14" s="4"/>
      <c r="S14" s="3"/>
      <c r="T14" s="4"/>
    </row>
    <row r="15" spans="1:20" ht="17">
      <c r="A15" s="5" t="s">
        <v>87</v>
      </c>
      <c r="B15" s="10">
        <v>1622520</v>
      </c>
      <c r="C15" s="11">
        <v>1659916</v>
      </c>
      <c r="D15" s="1"/>
      <c r="E15" s="1"/>
      <c r="F15" s="4"/>
      <c r="G15" s="1"/>
      <c r="H15" s="1"/>
      <c r="I15" s="3"/>
      <c r="J15" s="1"/>
      <c r="K15" s="1"/>
      <c r="L15" s="3"/>
      <c r="M15" s="1"/>
      <c r="N15" s="1"/>
      <c r="O15" s="3"/>
      <c r="P15" s="3"/>
      <c r="Q15" s="4"/>
      <c r="R15" s="3"/>
      <c r="S15" s="3"/>
      <c r="T15" s="4"/>
    </row>
    <row r="16" spans="1:20" ht="17">
      <c r="A16" s="5" t="s">
        <v>88</v>
      </c>
      <c r="B16" s="10">
        <v>1349383</v>
      </c>
      <c r="C16" s="11">
        <v>1380484</v>
      </c>
      <c r="D16" s="1"/>
      <c r="E16" s="1"/>
      <c r="F16" s="4"/>
      <c r="G16" s="1"/>
      <c r="H16" s="1"/>
      <c r="I16" s="3"/>
      <c r="J16" s="1"/>
      <c r="K16" s="1"/>
      <c r="L16" s="4"/>
      <c r="M16" s="1"/>
      <c r="N16" s="1"/>
      <c r="O16" s="3"/>
      <c r="P16" s="3"/>
      <c r="Q16" s="4"/>
      <c r="R16" s="4"/>
      <c r="S16" s="3"/>
      <c r="T16" s="4"/>
    </row>
    <row r="17" spans="1:20" ht="17">
      <c r="A17" s="5" t="s">
        <v>89</v>
      </c>
      <c r="B17" s="10">
        <v>1349383</v>
      </c>
      <c r="C17" s="11">
        <v>1380484</v>
      </c>
      <c r="D17" s="1"/>
      <c r="E17" s="1"/>
      <c r="F17" s="3"/>
      <c r="G17" s="1"/>
      <c r="H17" s="1"/>
      <c r="I17" s="4"/>
      <c r="J17" s="1"/>
      <c r="K17" s="1"/>
      <c r="L17" s="4"/>
      <c r="M17" s="1"/>
      <c r="N17" s="1"/>
      <c r="O17" s="3"/>
      <c r="P17" s="3"/>
      <c r="Q17" s="3"/>
      <c r="R17" s="3"/>
      <c r="S17" s="3"/>
      <c r="T17" s="3"/>
    </row>
    <row r="18" spans="1:20" ht="17">
      <c r="A18" s="5" t="s">
        <v>90</v>
      </c>
      <c r="B18" s="10">
        <v>236854</v>
      </c>
      <c r="C18" s="11">
        <v>242313</v>
      </c>
      <c r="D18" s="1"/>
      <c r="E18" s="1"/>
      <c r="F18" s="4"/>
      <c r="G18" s="1"/>
      <c r="H18" s="1"/>
      <c r="I18" s="3"/>
      <c r="J18" s="1"/>
      <c r="K18" s="1"/>
      <c r="L18" s="4"/>
      <c r="M18" s="1"/>
      <c r="N18" s="1"/>
      <c r="O18" s="3"/>
      <c r="P18" s="4"/>
      <c r="Q18" s="3"/>
      <c r="R18" s="4"/>
      <c r="S18" s="4"/>
      <c r="T18" s="3"/>
    </row>
    <row r="19" spans="1:20" ht="17">
      <c r="A19" s="5" t="s">
        <v>91</v>
      </c>
      <c r="B19" s="10">
        <v>106974</v>
      </c>
      <c r="C19" s="11">
        <v>109439</v>
      </c>
      <c r="D19" s="1"/>
      <c r="E19" s="1"/>
      <c r="F19" s="4"/>
      <c r="G19" s="1"/>
      <c r="H19" s="1"/>
      <c r="I19" s="4"/>
      <c r="J19" s="1"/>
      <c r="K19" s="1"/>
      <c r="L19" s="3"/>
      <c r="M19" s="1"/>
      <c r="N19" s="1"/>
      <c r="O19" s="4"/>
      <c r="P19" s="4"/>
      <c r="Q19" s="3"/>
      <c r="R19" s="4"/>
      <c r="S19" s="4"/>
      <c r="T19" s="4"/>
    </row>
    <row r="20" spans="1:20" ht="17">
      <c r="A20" s="5" t="s">
        <v>92</v>
      </c>
      <c r="B20" s="10">
        <v>94741</v>
      </c>
      <c r="C20" s="11">
        <v>96924</v>
      </c>
      <c r="D20" s="1"/>
      <c r="E20" s="1"/>
      <c r="F20" s="4"/>
      <c r="G20" s="1"/>
      <c r="H20" s="1"/>
      <c r="I20" s="3"/>
      <c r="J20" s="1"/>
      <c r="K20" s="1"/>
      <c r="L20" s="4"/>
      <c r="M20" s="1"/>
      <c r="N20" s="1"/>
      <c r="O20" s="4"/>
      <c r="P20" s="3"/>
      <c r="Q20" s="3"/>
      <c r="R20" s="4"/>
      <c r="S20" s="4"/>
      <c r="T20" s="3"/>
    </row>
    <row r="21" spans="1:20" ht="17">
      <c r="A21" s="5" t="s">
        <v>93</v>
      </c>
      <c r="B21" s="10">
        <v>77250</v>
      </c>
      <c r="C21" s="11">
        <v>79030</v>
      </c>
      <c r="D21" s="1"/>
      <c r="E21" s="1"/>
      <c r="F21" s="4"/>
      <c r="G21" s="1"/>
      <c r="H21" s="1"/>
      <c r="I21" s="4"/>
      <c r="J21" s="1"/>
      <c r="K21" s="1"/>
      <c r="L21" s="4"/>
      <c r="M21" s="1"/>
      <c r="N21" s="1"/>
      <c r="O21" s="3"/>
      <c r="P21" s="4"/>
      <c r="Q21" s="4"/>
      <c r="R21" s="4"/>
      <c r="S21" s="3"/>
      <c r="T21" s="4"/>
    </row>
    <row r="22" spans="1:20" ht="17">
      <c r="A22" s="5" t="s">
        <v>94</v>
      </c>
      <c r="B22" s="10">
        <v>47370</v>
      </c>
      <c r="C22" s="11">
        <v>48461</v>
      </c>
      <c r="D22" s="1"/>
      <c r="E22" s="1"/>
      <c r="F22" s="3"/>
      <c r="G22" s="1"/>
      <c r="H22" s="1"/>
      <c r="I22" s="4"/>
      <c r="J22" s="1"/>
      <c r="K22" s="1"/>
      <c r="L22" s="4"/>
      <c r="M22" s="1"/>
      <c r="N22" s="1"/>
      <c r="O22" s="3"/>
      <c r="P22" s="3"/>
      <c r="Q22" s="4"/>
      <c r="R22" s="3"/>
      <c r="S22" s="3"/>
      <c r="T22" s="3"/>
    </row>
    <row r="23" spans="1:20" ht="17">
      <c r="A23" s="5" t="s">
        <v>95</v>
      </c>
      <c r="B23" s="10">
        <v>47370</v>
      </c>
      <c r="C23" s="11">
        <v>48461</v>
      </c>
      <c r="D23" s="1"/>
      <c r="E23" s="1"/>
      <c r="F23" s="4"/>
      <c r="G23" s="1"/>
      <c r="H23" s="1"/>
      <c r="I23" s="4"/>
      <c r="J23" s="1"/>
      <c r="K23" s="1"/>
      <c r="L23" s="3"/>
      <c r="M23" s="1"/>
      <c r="N23" s="1"/>
      <c r="O23" s="4"/>
      <c r="P23" s="4"/>
      <c r="Q23" s="3"/>
      <c r="R23" s="4"/>
      <c r="S23" s="4"/>
      <c r="T23" s="4"/>
    </row>
    <row r="24" spans="1:20" ht="17">
      <c r="A24" s="12" t="s">
        <v>96</v>
      </c>
      <c r="B24" s="11">
        <v>79180081</v>
      </c>
      <c r="C24" s="11">
        <v>81005062</v>
      </c>
      <c r="D24" s="1"/>
      <c r="E24" s="1"/>
      <c r="F24" s="3"/>
      <c r="G24" s="1"/>
      <c r="H24" s="1"/>
      <c r="I24" s="4"/>
      <c r="J24" s="1"/>
      <c r="K24" s="1"/>
      <c r="L24" s="4"/>
      <c r="M24" s="1"/>
      <c r="N24" s="1"/>
      <c r="O24" s="4"/>
      <c r="P24" s="3"/>
      <c r="Q24" s="4"/>
      <c r="R24" s="3"/>
      <c r="S24" s="3"/>
      <c r="T24" s="3"/>
    </row>
    <row r="25" spans="1:20">
      <c r="A25" s="1"/>
      <c r="B25" s="2"/>
      <c r="C25" s="4"/>
      <c r="D25" s="1"/>
      <c r="E25" s="1"/>
      <c r="F25" s="4"/>
      <c r="G25" s="1"/>
      <c r="H25" s="1"/>
      <c r="I25" s="4"/>
      <c r="J25" s="1"/>
      <c r="K25" s="1"/>
      <c r="L25" s="4"/>
      <c r="M25" s="1"/>
      <c r="N25" s="1"/>
      <c r="O25" s="4"/>
      <c r="P25" s="3"/>
      <c r="Q25" s="3"/>
      <c r="R25" s="3"/>
      <c r="S25" s="4"/>
      <c r="T25" s="3"/>
    </row>
    <row r="26" spans="1:20">
      <c r="A26" s="1"/>
      <c r="B26" s="2"/>
      <c r="C26" s="4"/>
      <c r="D26" s="1"/>
      <c r="E26" s="1"/>
      <c r="F26" s="4"/>
      <c r="G26" s="1"/>
      <c r="H26" s="1"/>
      <c r="I26" s="4"/>
      <c r="J26" s="1"/>
      <c r="K26" s="1"/>
      <c r="L26" s="4"/>
      <c r="M26" s="1"/>
      <c r="N26" s="1"/>
      <c r="O26" s="4"/>
      <c r="P26" s="3"/>
      <c r="Q26" s="3"/>
      <c r="R26" s="3"/>
      <c r="S26" s="4"/>
      <c r="T26" s="4"/>
    </row>
    <row r="27" spans="1:20">
      <c r="A27" s="1"/>
      <c r="B27" s="2"/>
      <c r="C27" s="4"/>
      <c r="D27" s="1"/>
      <c r="E27" s="1"/>
      <c r="F27" s="4"/>
      <c r="G27" s="1"/>
      <c r="H27" s="1"/>
      <c r="I27" s="4"/>
      <c r="J27" s="1"/>
      <c r="K27" s="1"/>
      <c r="L27" s="4"/>
      <c r="M27" s="1"/>
      <c r="N27" s="1"/>
      <c r="O27" s="3"/>
      <c r="P27" s="4"/>
      <c r="Q27" s="4"/>
      <c r="R27" s="4"/>
      <c r="S27" s="3"/>
      <c r="T27" s="3"/>
    </row>
    <row r="28" spans="1:20">
      <c r="A28" s="1"/>
      <c r="B28" s="2"/>
      <c r="C28" s="4"/>
      <c r="D28" s="1"/>
      <c r="E28" s="1"/>
      <c r="F28" s="4"/>
      <c r="G28" s="1"/>
      <c r="H28" s="1"/>
      <c r="I28" s="4"/>
      <c r="J28" s="1"/>
      <c r="K28" s="1"/>
      <c r="L28" s="3"/>
      <c r="M28" s="1"/>
      <c r="N28" s="1"/>
      <c r="O28" s="4"/>
      <c r="P28" s="4"/>
      <c r="Q28" s="3"/>
      <c r="R28" s="4"/>
      <c r="S28" s="3"/>
      <c r="T28" s="3"/>
    </row>
    <row r="29" spans="1:20">
      <c r="A29" s="1"/>
      <c r="B29" s="2"/>
      <c r="C29" s="4"/>
      <c r="D29" s="1"/>
      <c r="E29" s="1"/>
      <c r="F29" s="4"/>
      <c r="G29" s="1"/>
      <c r="H29" s="1"/>
      <c r="I29" s="4"/>
      <c r="J29" s="1"/>
      <c r="K29" s="1"/>
      <c r="L29" s="4"/>
      <c r="M29" s="1"/>
      <c r="N29" s="1"/>
      <c r="O29" s="4"/>
      <c r="P29" s="4"/>
      <c r="Q29" s="4"/>
      <c r="R29" s="4"/>
      <c r="S29" s="3"/>
      <c r="T29" s="3"/>
    </row>
    <row r="30" spans="1:20">
      <c r="A30" s="1"/>
      <c r="B30" s="2"/>
      <c r="C30" s="4"/>
      <c r="D30" s="1"/>
      <c r="E30" s="1"/>
      <c r="F30" s="4"/>
      <c r="G30" s="1"/>
      <c r="H30" s="1"/>
      <c r="I30" s="4"/>
      <c r="J30" s="1"/>
      <c r="K30" s="1"/>
      <c r="L30" s="3"/>
      <c r="M30" s="1"/>
      <c r="N30" s="1"/>
      <c r="O30" s="4"/>
      <c r="P30" s="4"/>
      <c r="Q30" s="3"/>
      <c r="R30" s="3"/>
      <c r="S30" s="3"/>
      <c r="T30" s="3"/>
    </row>
    <row r="31" spans="1:20">
      <c r="A31" s="1"/>
      <c r="B31" s="2"/>
      <c r="C31" s="4"/>
      <c r="D31" s="1"/>
      <c r="E31" s="1"/>
      <c r="F31" s="4"/>
      <c r="G31" s="1"/>
      <c r="H31" s="1"/>
      <c r="I31" s="4"/>
      <c r="J31" s="1"/>
      <c r="K31" s="1"/>
      <c r="L31" s="3"/>
      <c r="M31" s="1"/>
      <c r="N31" s="1"/>
      <c r="O31" s="4"/>
      <c r="P31" s="4"/>
      <c r="Q31" s="4"/>
      <c r="R31" s="4"/>
      <c r="S31" s="3"/>
      <c r="T3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FD20-5E93-364A-83BC-E0181D4F8249}">
  <dimension ref="A1:C22"/>
  <sheetViews>
    <sheetView workbookViewId="0">
      <selection activeCell="D7" sqref="D7"/>
    </sheetView>
  </sheetViews>
  <sheetFormatPr baseColWidth="10" defaultRowHeight="16"/>
  <cols>
    <col min="1" max="1" width="17.83203125" bestFit="1" customWidth="1"/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97</v>
      </c>
      <c r="B2" s="10">
        <v>31214295</v>
      </c>
      <c r="C2" s="11">
        <v>31933741</v>
      </c>
    </row>
    <row r="3" spans="1:3" ht="17">
      <c r="A3" s="5" t="s">
        <v>98</v>
      </c>
      <c r="B3" s="10">
        <v>28928710</v>
      </c>
      <c r="C3" s="11">
        <v>29595476</v>
      </c>
    </row>
    <row r="4" spans="1:3" ht="17">
      <c r="A4" s="5" t="s">
        <v>99</v>
      </c>
      <c r="B4" s="10">
        <v>20099189</v>
      </c>
      <c r="C4" s="11">
        <v>20562447</v>
      </c>
    </row>
    <row r="5" spans="1:3" ht="17">
      <c r="A5" s="5" t="s">
        <v>100</v>
      </c>
      <c r="B5" s="10">
        <v>11160716</v>
      </c>
      <c r="C5" s="11">
        <v>11417955</v>
      </c>
    </row>
    <row r="6" spans="1:3" ht="17">
      <c r="A6" s="5" t="s">
        <v>101</v>
      </c>
      <c r="B6" s="10">
        <v>6700800</v>
      </c>
      <c r="C6" s="11">
        <v>6855244</v>
      </c>
    </row>
    <row r="7" spans="1:3" ht="17">
      <c r="A7" s="5" t="s">
        <v>102</v>
      </c>
      <c r="B7" s="10">
        <v>5375000</v>
      </c>
      <c r="C7" s="11">
        <v>5498886</v>
      </c>
    </row>
    <row r="8" spans="1:3" ht="17">
      <c r="A8" s="5" t="s">
        <v>103</v>
      </c>
      <c r="B8" s="10">
        <v>5193600</v>
      </c>
      <c r="C8" s="11">
        <v>5313305</v>
      </c>
    </row>
    <row r="9" spans="1:3" ht="17">
      <c r="A9" s="5" t="s">
        <v>104</v>
      </c>
      <c r="B9" s="10">
        <v>5169960</v>
      </c>
      <c r="C9" s="11">
        <v>5289120</v>
      </c>
    </row>
    <row r="10" spans="1:3" ht="17">
      <c r="A10" s="5" t="s">
        <v>105</v>
      </c>
      <c r="B10" s="10">
        <v>3050389</v>
      </c>
      <c r="C10" s="11">
        <v>3120696</v>
      </c>
    </row>
    <row r="11" spans="1:3" ht="17">
      <c r="A11" s="5" t="s">
        <v>106</v>
      </c>
      <c r="B11" s="10">
        <v>2667600</v>
      </c>
      <c r="C11" s="11">
        <v>2729084</v>
      </c>
    </row>
    <row r="12" spans="1:3" ht="17">
      <c r="A12" s="5" t="s">
        <v>107</v>
      </c>
      <c r="B12" s="10">
        <v>1656600</v>
      </c>
      <c r="C12" s="11">
        <v>1694782</v>
      </c>
    </row>
    <row r="13" spans="1:3" ht="17">
      <c r="A13" s="5" t="s">
        <v>108</v>
      </c>
      <c r="B13" s="10">
        <v>1378242</v>
      </c>
      <c r="C13" s="11">
        <v>1410008</v>
      </c>
    </row>
    <row r="14" spans="1:3" ht="17">
      <c r="A14" s="5" t="s">
        <v>109</v>
      </c>
      <c r="B14" s="10">
        <v>1378242</v>
      </c>
      <c r="C14" s="11">
        <v>1410008</v>
      </c>
    </row>
    <row r="15" spans="1:3" ht="17">
      <c r="A15" s="5" t="s">
        <v>110</v>
      </c>
      <c r="B15" s="10">
        <v>838464</v>
      </c>
      <c r="C15" s="11">
        <v>857789</v>
      </c>
    </row>
    <row r="16" spans="1:3" ht="17">
      <c r="A16" s="5" t="s">
        <v>111</v>
      </c>
      <c r="B16" s="10">
        <v>122343</v>
      </c>
      <c r="C16" s="11">
        <v>125162</v>
      </c>
    </row>
    <row r="17" spans="1:3" ht="17">
      <c r="A17" s="5" t="s">
        <v>112</v>
      </c>
      <c r="B17" s="10">
        <v>92857</v>
      </c>
      <c r="C17" s="11">
        <v>94997</v>
      </c>
    </row>
    <row r="18" spans="1:3" ht="17">
      <c r="A18" s="5" t="s">
        <v>113</v>
      </c>
      <c r="B18" s="10">
        <v>77250</v>
      </c>
      <c r="C18" s="11">
        <v>79030</v>
      </c>
    </row>
    <row r="19" spans="1:3" ht="17">
      <c r="A19" s="5" t="s">
        <v>114</v>
      </c>
      <c r="B19" s="10">
        <v>77250</v>
      </c>
      <c r="C19" s="11">
        <v>79030</v>
      </c>
    </row>
    <row r="20" spans="1:3" ht="17">
      <c r="A20" s="13" t="s">
        <v>115</v>
      </c>
      <c r="B20" s="10">
        <v>77250</v>
      </c>
      <c r="C20" s="11">
        <v>79030</v>
      </c>
    </row>
    <row r="21" spans="1:3" ht="17">
      <c r="A21" s="5" t="s">
        <v>116</v>
      </c>
      <c r="B21" s="10">
        <v>76236</v>
      </c>
      <c r="C21" s="11">
        <v>77993</v>
      </c>
    </row>
    <row r="22" spans="1:3" ht="17">
      <c r="A22" s="12" t="s">
        <v>96</v>
      </c>
      <c r="B22" s="11">
        <v>125334993</v>
      </c>
      <c r="C22" s="11">
        <v>128223783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4882-68EF-9A42-A2D9-DDA4E76A2465}">
  <dimension ref="A1:C25"/>
  <sheetViews>
    <sheetView workbookViewId="0">
      <selection activeCell="E14" sqref="E14"/>
    </sheetView>
  </sheetViews>
  <sheetFormatPr baseColWidth="10" defaultRowHeight="16"/>
  <cols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148</v>
      </c>
      <c r="B2" s="10">
        <v>19332500</v>
      </c>
      <c r="C2" s="11">
        <v>19778087</v>
      </c>
    </row>
    <row r="3" spans="1:3" ht="17">
      <c r="A3" s="5" t="s">
        <v>149</v>
      </c>
      <c r="B3" s="10">
        <v>18919725</v>
      </c>
      <c r="C3" s="11">
        <v>19355798</v>
      </c>
    </row>
    <row r="4" spans="1:3" ht="17">
      <c r="A4" s="5" t="s">
        <v>150</v>
      </c>
      <c r="B4" s="10">
        <v>15400000</v>
      </c>
      <c r="C4" s="11">
        <v>15754948</v>
      </c>
    </row>
    <row r="5" spans="1:3" ht="17">
      <c r="A5" s="5" t="s">
        <v>151</v>
      </c>
      <c r="B5" s="10">
        <v>13314045</v>
      </c>
      <c r="C5" s="11">
        <v>13620915</v>
      </c>
    </row>
    <row r="6" spans="1:3" ht="17">
      <c r="A6" s="5" t="s">
        <v>152</v>
      </c>
      <c r="B6" s="10">
        <v>9530000</v>
      </c>
      <c r="C6" s="11">
        <v>9749653</v>
      </c>
    </row>
    <row r="7" spans="1:3" ht="17">
      <c r="A7" s="5" t="s">
        <v>153</v>
      </c>
      <c r="B7" s="10">
        <v>8333333</v>
      </c>
      <c r="C7" s="11">
        <v>8525404</v>
      </c>
    </row>
    <row r="8" spans="1:3" ht="17">
      <c r="A8" s="5" t="s">
        <v>154</v>
      </c>
      <c r="B8" s="10">
        <v>7019698</v>
      </c>
      <c r="C8" s="11">
        <v>7181492</v>
      </c>
    </row>
    <row r="9" spans="1:3" ht="17">
      <c r="A9" s="5" t="s">
        <v>155</v>
      </c>
      <c r="B9" s="10">
        <v>5474787</v>
      </c>
      <c r="C9" s="11">
        <v>5600973</v>
      </c>
    </row>
    <row r="10" spans="1:3" ht="17">
      <c r="A10" s="5" t="s">
        <v>156</v>
      </c>
      <c r="B10" s="10">
        <v>4449000</v>
      </c>
      <c r="C10" s="11">
        <v>4551543</v>
      </c>
    </row>
    <row r="11" spans="1:3" ht="17">
      <c r="A11" s="5" t="s">
        <v>157</v>
      </c>
      <c r="B11" s="10">
        <v>2470356</v>
      </c>
      <c r="C11" s="11">
        <v>2527294</v>
      </c>
    </row>
    <row r="12" spans="1:3" ht="17">
      <c r="A12" s="5" t="s">
        <v>111</v>
      </c>
      <c r="B12" s="10">
        <v>2165481</v>
      </c>
      <c r="C12" s="11">
        <v>2215392</v>
      </c>
    </row>
    <row r="13" spans="1:3" ht="17">
      <c r="A13" s="5" t="s">
        <v>158</v>
      </c>
      <c r="B13" s="10">
        <v>2034120</v>
      </c>
      <c r="C13" s="11">
        <v>2081003</v>
      </c>
    </row>
    <row r="14" spans="1:3" ht="17">
      <c r="A14" s="5" t="s">
        <v>159</v>
      </c>
      <c r="B14" s="10">
        <v>1942422</v>
      </c>
      <c r="C14" s="11">
        <v>1987192</v>
      </c>
    </row>
    <row r="15" spans="1:3" ht="17">
      <c r="A15" s="5" t="s">
        <v>160</v>
      </c>
      <c r="B15" s="10">
        <v>1702800</v>
      </c>
      <c r="C15" s="11">
        <v>1742047</v>
      </c>
    </row>
    <row r="16" spans="1:3" ht="17">
      <c r="A16" s="5" t="s">
        <v>161</v>
      </c>
      <c r="B16" s="10">
        <v>1690000</v>
      </c>
      <c r="C16" s="11">
        <v>1728952</v>
      </c>
    </row>
    <row r="17" spans="1:3" ht="17">
      <c r="A17" s="5" t="s">
        <v>162</v>
      </c>
      <c r="B17" s="10">
        <v>1656092</v>
      </c>
      <c r="C17" s="11">
        <v>1694262</v>
      </c>
    </row>
    <row r="18" spans="1:3" ht="17">
      <c r="A18" s="5" t="s">
        <v>163</v>
      </c>
      <c r="B18" s="10">
        <v>1634400</v>
      </c>
      <c r="C18" s="11">
        <v>1672070</v>
      </c>
    </row>
    <row r="19" spans="1:3" ht="17">
      <c r="A19" s="5" t="s">
        <v>164</v>
      </c>
      <c r="B19" s="10">
        <v>1512601</v>
      </c>
      <c r="C19" s="11">
        <v>1547464</v>
      </c>
    </row>
    <row r="20" spans="1:3" ht="17">
      <c r="A20" s="5" t="s">
        <v>165</v>
      </c>
      <c r="B20" s="10">
        <v>77250</v>
      </c>
      <c r="C20" s="11">
        <v>79030</v>
      </c>
    </row>
    <row r="21" spans="1:3" ht="17">
      <c r="A21" s="5" t="s">
        <v>166</v>
      </c>
      <c r="B21" s="10">
        <v>77250</v>
      </c>
      <c r="C21" s="11">
        <v>79030</v>
      </c>
    </row>
    <row r="22" spans="1:3" ht="17">
      <c r="A22" s="5" t="s">
        <v>167</v>
      </c>
      <c r="B22" s="10">
        <v>47370</v>
      </c>
      <c r="C22" s="11">
        <v>48461</v>
      </c>
    </row>
    <row r="23" spans="1:3" ht="17">
      <c r="A23" s="13" t="s">
        <v>168</v>
      </c>
      <c r="B23" s="10">
        <v>47370</v>
      </c>
      <c r="C23" s="11">
        <v>48461</v>
      </c>
    </row>
    <row r="24" spans="1:3" ht="17">
      <c r="A24" s="5" t="s">
        <v>169</v>
      </c>
      <c r="B24" s="10">
        <v>20000</v>
      </c>
      <c r="C24" s="11">
        <v>20460</v>
      </c>
    </row>
    <row r="25" spans="1:3" ht="17">
      <c r="A25" s="12" t="s">
        <v>96</v>
      </c>
      <c r="B25" s="11">
        <v>118850600</v>
      </c>
      <c r="C25" s="11">
        <v>121589931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C571-CFCE-0040-83AA-D1CB5647EFC8}">
  <dimension ref="A1:C19"/>
  <sheetViews>
    <sheetView workbookViewId="0">
      <selection activeCell="B4" sqref="B4"/>
    </sheetView>
  </sheetViews>
  <sheetFormatPr baseColWidth="10" defaultRowHeight="16"/>
  <cols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170</v>
      </c>
      <c r="B2" s="10">
        <v>24000000</v>
      </c>
      <c r="C2" s="11">
        <v>24553167</v>
      </c>
    </row>
    <row r="3" spans="1:3" ht="17">
      <c r="A3" s="5" t="s">
        <v>171</v>
      </c>
      <c r="B3" s="10">
        <v>17000000</v>
      </c>
      <c r="C3" s="11">
        <v>17391826</v>
      </c>
    </row>
    <row r="4" spans="1:3" ht="17">
      <c r="A4" s="5" t="s">
        <v>172</v>
      </c>
      <c r="B4" s="10">
        <v>14087500</v>
      </c>
      <c r="C4" s="11">
        <v>14412197</v>
      </c>
    </row>
    <row r="5" spans="1:3" ht="17">
      <c r="A5" s="5" t="s">
        <v>173</v>
      </c>
      <c r="B5" s="10">
        <v>13528090</v>
      </c>
      <c r="C5" s="11">
        <v>13839893</v>
      </c>
    </row>
    <row r="6" spans="1:3" ht="17">
      <c r="A6" s="5" t="s">
        <v>174</v>
      </c>
      <c r="B6" s="10">
        <v>13000000</v>
      </c>
      <c r="C6" s="11">
        <v>13299632</v>
      </c>
    </row>
    <row r="7" spans="1:3" ht="17">
      <c r="A7" s="5" t="s">
        <v>175</v>
      </c>
      <c r="B7" s="10">
        <v>12000000</v>
      </c>
      <c r="C7" s="11">
        <v>12276583</v>
      </c>
    </row>
    <row r="8" spans="1:3" ht="17">
      <c r="A8" s="5" t="s">
        <v>176</v>
      </c>
      <c r="B8" s="10">
        <v>7000000</v>
      </c>
      <c r="C8" s="11">
        <v>7161340</v>
      </c>
    </row>
    <row r="9" spans="1:3" ht="17">
      <c r="A9" s="5" t="s">
        <v>177</v>
      </c>
      <c r="B9" s="10">
        <v>5000000</v>
      </c>
      <c r="C9" s="11">
        <v>5115243</v>
      </c>
    </row>
    <row r="10" spans="1:3" ht="17">
      <c r="A10" s="5" t="s">
        <v>178</v>
      </c>
      <c r="B10" s="10">
        <v>3627842</v>
      </c>
      <c r="C10" s="11">
        <v>3711458</v>
      </c>
    </row>
    <row r="11" spans="1:3" ht="17">
      <c r="A11" s="5" t="s">
        <v>179</v>
      </c>
      <c r="B11" s="10">
        <v>3447480</v>
      </c>
      <c r="C11" s="11">
        <v>3526939</v>
      </c>
    </row>
    <row r="12" spans="1:3" ht="17">
      <c r="A12" s="5" t="s">
        <v>180</v>
      </c>
      <c r="B12" s="10">
        <v>3206640</v>
      </c>
      <c r="C12" s="11">
        <v>3280548</v>
      </c>
    </row>
    <row r="13" spans="1:3" ht="17">
      <c r="A13" s="5" t="s">
        <v>181</v>
      </c>
      <c r="B13" s="10">
        <v>1512601</v>
      </c>
      <c r="C13" s="11">
        <v>1547464</v>
      </c>
    </row>
    <row r="14" spans="1:3" ht="17">
      <c r="A14" s="5" t="s">
        <v>182</v>
      </c>
      <c r="B14" s="10">
        <v>1496500</v>
      </c>
      <c r="C14" s="11">
        <v>1530992</v>
      </c>
    </row>
    <row r="15" spans="1:3" ht="17">
      <c r="A15" s="5" t="s">
        <v>183</v>
      </c>
      <c r="B15" s="10">
        <v>1378242</v>
      </c>
      <c r="C15" s="11">
        <v>1410008</v>
      </c>
    </row>
    <row r="16" spans="1:3" ht="17">
      <c r="A16" s="5" t="s">
        <v>184</v>
      </c>
      <c r="B16" s="10">
        <v>988464</v>
      </c>
      <c r="C16" s="11">
        <v>1011246</v>
      </c>
    </row>
    <row r="17" spans="1:3" ht="17">
      <c r="A17" s="5" t="s">
        <v>185</v>
      </c>
      <c r="B17" s="10">
        <v>77250</v>
      </c>
      <c r="C17" s="11">
        <v>79030</v>
      </c>
    </row>
    <row r="18" spans="1:3" ht="17">
      <c r="A18" s="5" t="s">
        <v>186</v>
      </c>
      <c r="B18" s="10">
        <v>77250</v>
      </c>
      <c r="C18" s="11">
        <v>79030</v>
      </c>
    </row>
    <row r="19" spans="1:3" ht="17">
      <c r="A19" s="12" t="s">
        <v>96</v>
      </c>
      <c r="B19" s="11">
        <v>121427859</v>
      </c>
      <c r="C19" s="11">
        <v>124226596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6085-3551-B240-8DC4-F99E03857234}">
  <dimension ref="A1:C26"/>
  <sheetViews>
    <sheetView workbookViewId="0">
      <selection activeCell="H24" sqref="H24"/>
    </sheetView>
  </sheetViews>
  <sheetFormatPr baseColWidth="10" defaultRowHeight="16"/>
  <cols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187</v>
      </c>
      <c r="B2" s="10">
        <v>26011913</v>
      </c>
      <c r="C2" s="11">
        <v>26611451</v>
      </c>
    </row>
    <row r="3" spans="1:3" ht="17">
      <c r="A3" s="5" t="s">
        <v>188</v>
      </c>
      <c r="B3" s="10">
        <v>19500000</v>
      </c>
      <c r="C3" s="11">
        <v>19949448</v>
      </c>
    </row>
    <row r="4" spans="1:3" ht="17">
      <c r="A4" s="5" t="s">
        <v>189</v>
      </c>
      <c r="B4" s="10">
        <v>14357750</v>
      </c>
      <c r="C4" s="11">
        <v>14688676</v>
      </c>
    </row>
    <row r="5" spans="1:3" ht="17">
      <c r="A5" s="5" t="s">
        <v>190</v>
      </c>
      <c r="B5" s="10">
        <v>11286516</v>
      </c>
      <c r="C5" s="11">
        <v>11546654</v>
      </c>
    </row>
    <row r="6" spans="1:3" ht="17">
      <c r="A6" s="5" t="s">
        <v>191</v>
      </c>
      <c r="B6" s="10">
        <v>8470980</v>
      </c>
      <c r="C6" s="11">
        <v>8666224</v>
      </c>
    </row>
    <row r="7" spans="1:3" ht="17">
      <c r="A7" s="5" t="s">
        <v>192</v>
      </c>
      <c r="B7" s="10">
        <v>4536120</v>
      </c>
      <c r="C7" s="11">
        <v>4640671</v>
      </c>
    </row>
    <row r="8" spans="1:3" ht="17">
      <c r="A8" s="5" t="s">
        <v>193</v>
      </c>
      <c r="B8" s="10">
        <v>4446840</v>
      </c>
      <c r="C8" s="11">
        <v>4549333</v>
      </c>
    </row>
    <row r="9" spans="1:3" ht="17">
      <c r="A9" s="5" t="s">
        <v>194</v>
      </c>
      <c r="B9" s="10">
        <v>4221000</v>
      </c>
      <c r="C9" s="11">
        <v>4318288</v>
      </c>
    </row>
    <row r="10" spans="1:3" ht="17">
      <c r="A10" s="5" t="s">
        <v>195</v>
      </c>
      <c r="B10" s="10">
        <v>3263294</v>
      </c>
      <c r="C10" s="11">
        <v>3338508</v>
      </c>
    </row>
    <row r="11" spans="1:3" ht="17">
      <c r="A11" s="5" t="s">
        <v>196</v>
      </c>
      <c r="B11" s="10">
        <v>2393887</v>
      </c>
      <c r="C11" s="11">
        <v>2449062</v>
      </c>
    </row>
    <row r="12" spans="1:3" ht="17">
      <c r="A12" s="5" t="s">
        <v>197</v>
      </c>
      <c r="B12" s="10">
        <v>2280600</v>
      </c>
      <c r="C12" s="11">
        <v>2333164</v>
      </c>
    </row>
    <row r="13" spans="1:3" ht="17">
      <c r="A13" s="5" t="s">
        <v>198</v>
      </c>
      <c r="B13" s="10">
        <v>1991520</v>
      </c>
      <c r="C13" s="11">
        <v>2037421</v>
      </c>
    </row>
    <row r="14" spans="1:3" ht="17">
      <c r="A14" s="5" t="s">
        <v>199</v>
      </c>
      <c r="B14" s="10">
        <v>1880268</v>
      </c>
      <c r="C14" s="11">
        <v>1923605</v>
      </c>
    </row>
    <row r="15" spans="1:3" ht="17">
      <c r="A15" s="5" t="s">
        <v>200</v>
      </c>
      <c r="B15" s="10">
        <v>1656092</v>
      </c>
      <c r="C15" s="11">
        <v>1694262</v>
      </c>
    </row>
    <row r="16" spans="1:3" ht="17">
      <c r="A16" s="5" t="s">
        <v>201</v>
      </c>
      <c r="B16" s="10">
        <v>1544951</v>
      </c>
      <c r="C16" s="11">
        <v>1580559</v>
      </c>
    </row>
    <row r="17" spans="1:3" ht="17">
      <c r="A17" s="5" t="s">
        <v>202</v>
      </c>
      <c r="B17" s="10">
        <v>1349383</v>
      </c>
      <c r="C17" s="11">
        <v>1380484</v>
      </c>
    </row>
    <row r="18" spans="1:3" ht="17">
      <c r="A18" s="5" t="s">
        <v>203</v>
      </c>
      <c r="B18" s="10">
        <v>1349383</v>
      </c>
      <c r="C18" s="11">
        <v>1380484</v>
      </c>
    </row>
    <row r="19" spans="1:3" ht="17">
      <c r="A19" s="5" t="s">
        <v>204</v>
      </c>
      <c r="B19" s="10">
        <v>1275531</v>
      </c>
      <c r="C19" s="11">
        <v>1304930</v>
      </c>
    </row>
    <row r="20" spans="1:3" ht="17">
      <c r="A20" s="5" t="s">
        <v>205</v>
      </c>
      <c r="B20" s="10">
        <v>365966</v>
      </c>
      <c r="C20" s="11">
        <v>374401</v>
      </c>
    </row>
    <row r="21" spans="1:3" ht="17">
      <c r="A21" s="13" t="s">
        <v>115</v>
      </c>
      <c r="B21" s="10">
        <v>99000</v>
      </c>
      <c r="C21" s="11">
        <v>101281</v>
      </c>
    </row>
    <row r="22" spans="1:3" ht="17">
      <c r="A22" s="5" t="s">
        <v>206</v>
      </c>
      <c r="B22" s="10">
        <v>85457</v>
      </c>
      <c r="C22" s="11">
        <v>87426</v>
      </c>
    </row>
    <row r="23" spans="1:3" ht="17">
      <c r="A23" s="5" t="s">
        <v>207</v>
      </c>
      <c r="B23" s="10">
        <v>77250</v>
      </c>
      <c r="C23" s="11">
        <v>79030</v>
      </c>
    </row>
    <row r="24" spans="1:3" ht="17">
      <c r="A24" s="5" t="s">
        <v>208</v>
      </c>
      <c r="B24" s="10">
        <v>77250</v>
      </c>
      <c r="C24" s="11">
        <v>79030</v>
      </c>
    </row>
    <row r="25" spans="1:3" ht="17">
      <c r="A25" s="5" t="s">
        <v>209</v>
      </c>
      <c r="B25" s="10">
        <v>77250</v>
      </c>
      <c r="C25" s="11">
        <v>79030</v>
      </c>
    </row>
    <row r="26" spans="1:3" ht="17">
      <c r="A26" s="12" t="s">
        <v>96</v>
      </c>
      <c r="B26" s="11">
        <v>112598201</v>
      </c>
      <c r="C26" s="11">
        <v>115193422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70BA-3BC6-3946-B338-3A2EB6203A11}">
  <dimension ref="A1:C26"/>
  <sheetViews>
    <sheetView workbookViewId="0">
      <selection sqref="A1:XFD1048576"/>
    </sheetView>
  </sheetViews>
  <sheetFormatPr baseColWidth="10" defaultRowHeight="16"/>
  <cols>
    <col min="2" max="3" width="14.5" bestFit="1" customWidth="1"/>
  </cols>
  <sheetData>
    <row r="1" spans="1:3" ht="17">
      <c r="A1" s="8" t="s">
        <v>71</v>
      </c>
      <c r="B1" s="9" t="s">
        <v>72</v>
      </c>
      <c r="C1" s="8" t="s">
        <v>73</v>
      </c>
    </row>
    <row r="2" spans="1:3" ht="17">
      <c r="A2" s="5" t="s">
        <v>210</v>
      </c>
      <c r="B2" s="10">
        <v>24119025</v>
      </c>
      <c r="C2" s="11">
        <v>24674935</v>
      </c>
    </row>
    <row r="3" spans="1:3" ht="17">
      <c r="A3" s="5" t="s">
        <v>211</v>
      </c>
      <c r="B3" s="10">
        <v>17469565</v>
      </c>
      <c r="C3" s="11">
        <v>17872214</v>
      </c>
    </row>
    <row r="4" spans="1:3" ht="17">
      <c r="A4" s="5" t="s">
        <v>212</v>
      </c>
      <c r="B4" s="10">
        <v>14720000</v>
      </c>
      <c r="C4" s="11">
        <v>15059275</v>
      </c>
    </row>
    <row r="5" spans="1:3" ht="17">
      <c r="A5" s="5" t="s">
        <v>213</v>
      </c>
      <c r="B5" s="10">
        <v>14631250</v>
      </c>
      <c r="C5" s="11">
        <v>14968480</v>
      </c>
    </row>
    <row r="6" spans="1:3" ht="17">
      <c r="A6" s="5" t="s">
        <v>214</v>
      </c>
      <c r="B6" s="10">
        <v>12500000</v>
      </c>
      <c r="C6" s="11">
        <v>12788107</v>
      </c>
    </row>
    <row r="7" spans="1:3" ht="17">
      <c r="A7" s="5" t="s">
        <v>215</v>
      </c>
      <c r="B7" s="10">
        <v>10577466</v>
      </c>
      <c r="C7" s="11">
        <v>10821262</v>
      </c>
    </row>
    <row r="8" spans="1:3" ht="17">
      <c r="A8" s="5" t="s">
        <v>216</v>
      </c>
      <c r="B8" s="10">
        <v>9607500</v>
      </c>
      <c r="C8" s="11">
        <v>9828939</v>
      </c>
    </row>
    <row r="9" spans="1:3" ht="17">
      <c r="A9" s="5" t="s">
        <v>217</v>
      </c>
      <c r="B9" s="10">
        <v>4073760</v>
      </c>
      <c r="C9" s="11">
        <v>4167654</v>
      </c>
    </row>
    <row r="10" spans="1:3" ht="17">
      <c r="A10" s="5" t="s">
        <v>218</v>
      </c>
      <c r="B10" s="10">
        <v>3206160</v>
      </c>
      <c r="C10" s="11">
        <v>3280057</v>
      </c>
    </row>
    <row r="11" spans="1:3" ht="17">
      <c r="A11" s="5" t="s">
        <v>219</v>
      </c>
      <c r="B11" s="10">
        <v>2775000</v>
      </c>
      <c r="C11" s="11">
        <v>2838959</v>
      </c>
    </row>
    <row r="12" spans="1:3" ht="17">
      <c r="A12" s="5" t="s">
        <v>220</v>
      </c>
      <c r="B12" s="10">
        <v>2393887</v>
      </c>
      <c r="C12" s="11">
        <v>2449062</v>
      </c>
    </row>
    <row r="13" spans="1:3" ht="17">
      <c r="A13" s="5" t="s">
        <v>221</v>
      </c>
      <c r="B13" s="10">
        <v>2272390</v>
      </c>
      <c r="C13" s="11">
        <v>2324765</v>
      </c>
    </row>
    <row r="14" spans="1:3" ht="17">
      <c r="A14" s="5" t="s">
        <v>222</v>
      </c>
      <c r="B14" s="10">
        <v>1952760</v>
      </c>
      <c r="C14" s="11">
        <v>1997768</v>
      </c>
    </row>
    <row r="15" spans="1:3" ht="17">
      <c r="A15" s="5" t="s">
        <v>223</v>
      </c>
      <c r="B15" s="10">
        <v>1512601</v>
      </c>
      <c r="C15" s="11">
        <v>1547464</v>
      </c>
    </row>
    <row r="16" spans="1:3" ht="17">
      <c r="A16" s="5" t="s">
        <v>224</v>
      </c>
      <c r="B16" s="10">
        <v>540471</v>
      </c>
      <c r="C16" s="11">
        <v>552928</v>
      </c>
    </row>
    <row r="17" spans="1:3" ht="17">
      <c r="A17" s="5" t="s">
        <v>225</v>
      </c>
      <c r="B17" s="10">
        <v>186440</v>
      </c>
      <c r="C17" s="11">
        <v>190737</v>
      </c>
    </row>
    <row r="18" spans="1:3" ht="17">
      <c r="A18" s="5" t="s">
        <v>195</v>
      </c>
      <c r="B18" s="10">
        <v>177062</v>
      </c>
      <c r="C18" s="11">
        <v>181143</v>
      </c>
    </row>
    <row r="19" spans="1:3" ht="17">
      <c r="A19" s="5" t="s">
        <v>226</v>
      </c>
      <c r="B19" s="10">
        <v>77250</v>
      </c>
      <c r="C19" s="11">
        <v>79030</v>
      </c>
    </row>
    <row r="20" spans="1:3" ht="17">
      <c r="A20" s="5" t="s">
        <v>227</v>
      </c>
      <c r="B20" s="10">
        <v>77250</v>
      </c>
      <c r="C20" s="11">
        <v>79030</v>
      </c>
    </row>
    <row r="21" spans="1:3" ht="17">
      <c r="A21" s="5" t="s">
        <v>228</v>
      </c>
      <c r="B21" s="10">
        <v>77250</v>
      </c>
      <c r="C21" s="11">
        <v>79030</v>
      </c>
    </row>
    <row r="22" spans="1:3" ht="17">
      <c r="A22" s="5" t="s">
        <v>229</v>
      </c>
      <c r="B22" s="10">
        <v>77250</v>
      </c>
      <c r="C22" s="11">
        <v>79030</v>
      </c>
    </row>
    <row r="23" spans="1:3" ht="17">
      <c r="A23" s="5" t="s">
        <v>230</v>
      </c>
      <c r="B23" s="10">
        <v>77250</v>
      </c>
      <c r="C23" s="11">
        <v>79030</v>
      </c>
    </row>
    <row r="24" spans="1:3" ht="17">
      <c r="A24" s="5" t="s">
        <v>231</v>
      </c>
      <c r="B24" s="10">
        <v>77250</v>
      </c>
      <c r="C24" s="11">
        <v>79030</v>
      </c>
    </row>
    <row r="25" spans="1:3" ht="17">
      <c r="A25" s="5" t="s">
        <v>232</v>
      </c>
      <c r="B25" s="10">
        <v>76236</v>
      </c>
      <c r="C25" s="11">
        <v>77993</v>
      </c>
    </row>
    <row r="26" spans="1:3" ht="17">
      <c r="A26" s="12" t="s">
        <v>96</v>
      </c>
      <c r="B26" s="11">
        <v>123255073</v>
      </c>
      <c r="C26" s="11">
        <v>126095922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Combined</vt:lpstr>
      <vt:lpstr>18-19 Team</vt:lpstr>
      <vt:lpstr>18-19 Salary</vt:lpstr>
      <vt:lpstr>ATL</vt:lpstr>
      <vt:lpstr>BOS</vt:lpstr>
      <vt:lpstr>BKN</vt:lpstr>
      <vt:lpstr>CHO</vt:lpstr>
      <vt:lpstr>CHI</vt:lpstr>
      <vt:lpstr>CLE</vt:lpstr>
      <vt:lpstr>DET</vt:lpstr>
      <vt:lpstr>IND</vt:lpstr>
      <vt:lpstr>MIA</vt:lpstr>
      <vt:lpstr>MIL</vt:lpstr>
      <vt:lpstr>NYK</vt:lpstr>
      <vt:lpstr>ORL</vt:lpstr>
      <vt:lpstr>PHI</vt:lpstr>
      <vt:lpstr>TOR</vt:lpstr>
      <vt:lpstr>WAS</vt:lpstr>
      <vt:lpstr>DAL</vt:lpstr>
      <vt:lpstr>DEN</vt:lpstr>
      <vt:lpstr>GSW</vt:lpstr>
      <vt:lpstr>HOU</vt:lpstr>
      <vt:lpstr>LAC</vt:lpstr>
      <vt:lpstr>LAL</vt:lpstr>
      <vt:lpstr>MEM</vt:lpstr>
      <vt:lpstr>MIN</vt:lpstr>
      <vt:lpstr>NOP</vt:lpstr>
      <vt:lpstr>OKC</vt:lpstr>
      <vt:lpstr>PHO</vt:lpstr>
      <vt:lpstr>POR</vt:lpstr>
      <vt:lpstr>SAC</vt:lpstr>
      <vt:lpstr>SAS</vt:lpstr>
      <vt:lpstr>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2021-05-15T05:50:37Z</dcterms:created>
  <dcterms:modified xsi:type="dcterms:W3CDTF">2021-05-15T08:00:43Z</dcterms:modified>
</cp:coreProperties>
</file>