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ownloads/"/>
    </mc:Choice>
  </mc:AlternateContent>
  <xr:revisionPtr revIDLastSave="0" documentId="13_ncr:1_{4916B9C6-D04C-4144-88DB-5A1609E7379F}" xr6:coauthVersionLast="47" xr6:coauthVersionMax="47" xr10:uidLastSave="{00000000-0000-0000-0000-000000000000}"/>
  <bookViews>
    <workbookView xWindow="0" yWindow="500" windowWidth="27540" windowHeight="15340" activeTab="3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Overtime" sheetId="7" r:id="rId5"/>
    <sheet name="Summary" sheetId="6" r:id="rId6"/>
    <sheet name="Rost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G2" i="7" s="1"/>
  <c r="H2" i="1"/>
  <c r="H2" i="7" s="1"/>
  <c r="I2" i="1"/>
  <c r="I2" i="7" s="1"/>
  <c r="J2" i="1"/>
  <c r="J2" i="7" s="1"/>
  <c r="K2" i="1"/>
  <c r="K2" i="7" s="1"/>
  <c r="L2" i="7"/>
  <c r="M2" i="1"/>
  <c r="M2" i="7" s="1"/>
  <c r="N2" i="1"/>
  <c r="O2" i="1"/>
  <c r="P2" i="1"/>
  <c r="P2" i="7" s="1"/>
  <c r="Q2" i="7"/>
  <c r="R2" i="7"/>
  <c r="S2" i="1"/>
  <c r="S2" i="7" s="1"/>
  <c r="E2" i="1"/>
  <c r="E2" i="7" s="1"/>
  <c r="V2" i="1"/>
  <c r="V2" i="7" s="1"/>
  <c r="W2" i="1"/>
  <c r="X2" i="1"/>
  <c r="Y2" i="1"/>
  <c r="Y2" i="7" s="1"/>
  <c r="Z2" i="1"/>
  <c r="Z2" i="7" s="1"/>
  <c r="AA2" i="1"/>
  <c r="AA2" i="7" s="1"/>
  <c r="AB2" i="1"/>
  <c r="AB2" i="7" s="1"/>
  <c r="AC2" i="1"/>
  <c r="AC2" i="7" s="1"/>
  <c r="AD2" i="1"/>
  <c r="AD2" i="7" s="1"/>
  <c r="AE2" i="1"/>
  <c r="AF2" i="1"/>
  <c r="AG2" i="7"/>
  <c r="AH2" i="1"/>
  <c r="AH2" i="7" s="1"/>
  <c r="AI2" i="1"/>
  <c r="AI2" i="7" s="1"/>
  <c r="U2" i="1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C30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C29" i="7"/>
  <c r="AJ30" i="7" s="1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C28" i="7"/>
  <c r="AJ29" i="7" s="1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C27" i="7"/>
  <c r="AJ28" i="7" s="1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C26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C25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C24" i="7"/>
  <c r="AJ25" i="7" s="1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C23" i="7"/>
  <c r="AJ24" i="7" s="1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C22" i="7"/>
  <c r="AJ23" i="7" s="1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C21" i="7"/>
  <c r="AJ22" i="7" s="1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C20" i="7"/>
  <c r="AJ21" i="7" s="1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C19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C18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C17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C16" i="7"/>
  <c r="AJ17" i="7" s="1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C15" i="7"/>
  <c r="AJ16" i="7" s="1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C14" i="7"/>
  <c r="AJ15" i="7" s="1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C13" i="7"/>
  <c r="AJ14" i="7" s="1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C12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C11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C10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C9" i="7"/>
  <c r="BB9" i="7"/>
  <c r="BA9" i="7"/>
  <c r="AZ9" i="7"/>
  <c r="AZ3" i="7" s="1"/>
  <c r="AY9" i="7"/>
  <c r="AX9" i="7"/>
  <c r="AW9" i="7"/>
  <c r="AV9" i="7"/>
  <c r="AU9" i="7"/>
  <c r="AT9" i="7"/>
  <c r="AS9" i="7"/>
  <c r="AR9" i="7"/>
  <c r="AQ9" i="7"/>
  <c r="AP9" i="7"/>
  <c r="AO9" i="7"/>
  <c r="C9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C8" i="7"/>
  <c r="AJ9" i="7" s="1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C7" i="7"/>
  <c r="AJ8" i="7" s="1"/>
  <c r="BS6" i="7"/>
  <c r="BR6" i="7"/>
  <c r="BQ6" i="7"/>
  <c r="BQ3" i="7" s="1"/>
  <c r="BP6" i="7"/>
  <c r="BO6" i="7"/>
  <c r="BN6" i="7"/>
  <c r="BM6" i="7"/>
  <c r="BL6" i="7"/>
  <c r="BK6" i="7"/>
  <c r="BJ6" i="7"/>
  <c r="BI6" i="7"/>
  <c r="BH6" i="7"/>
  <c r="BG6" i="7"/>
  <c r="BF6" i="7"/>
  <c r="BE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C6" i="7"/>
  <c r="AJ7" i="7" s="1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C5" i="7"/>
  <c r="AJ6" i="7" s="1"/>
  <c r="BS4" i="7"/>
  <c r="BR4" i="7"/>
  <c r="BQ4" i="7"/>
  <c r="BP4" i="7"/>
  <c r="BO4" i="7"/>
  <c r="BN4" i="7"/>
  <c r="BN3" i="7" s="1"/>
  <c r="BM4" i="7"/>
  <c r="BM3" i="7" s="1"/>
  <c r="BL4" i="7"/>
  <c r="BL3" i="7" s="1"/>
  <c r="BK4" i="7"/>
  <c r="BJ4" i="7"/>
  <c r="BI4" i="7"/>
  <c r="BH4" i="7"/>
  <c r="BG4" i="7"/>
  <c r="BF4" i="7"/>
  <c r="BF3" i="7" s="1"/>
  <c r="BE4" i="7"/>
  <c r="BE3" i="7" s="1"/>
  <c r="BD4" i="7"/>
  <c r="BD3" i="7" s="1"/>
  <c r="BC4" i="7"/>
  <c r="BB4" i="7"/>
  <c r="BA4" i="7"/>
  <c r="AZ4" i="7"/>
  <c r="AY4" i="7"/>
  <c r="AX4" i="7"/>
  <c r="AX3" i="7" s="1"/>
  <c r="AW4" i="7"/>
  <c r="AW3" i="7" s="1"/>
  <c r="AV4" i="7"/>
  <c r="AV3" i="7" s="1"/>
  <c r="AU4" i="7"/>
  <c r="AT4" i="7"/>
  <c r="AS4" i="7"/>
  <c r="AR4" i="7"/>
  <c r="AQ4" i="7"/>
  <c r="AQ3" i="7" s="1"/>
  <c r="AP4" i="7"/>
  <c r="AP3" i="7" s="1"/>
  <c r="AO4" i="7"/>
  <c r="AO3" i="7" s="1"/>
  <c r="C4" i="7"/>
  <c r="AJ5" i="7" s="1"/>
  <c r="AY3" i="7"/>
  <c r="C3" i="7"/>
  <c r="O2" i="7"/>
  <c r="N2" i="7"/>
  <c r="F2" i="7"/>
  <c r="D2" i="7"/>
  <c r="AF2" i="7"/>
  <c r="AE2" i="7"/>
  <c r="X2" i="7"/>
  <c r="W2" i="7"/>
  <c r="T2" i="7"/>
  <c r="AG2" i="6" l="1"/>
  <c r="C2" i="6"/>
  <c r="AU3" i="7"/>
  <c r="BC3" i="7"/>
  <c r="BK3" i="7"/>
  <c r="BS3" i="7"/>
  <c r="BG3" i="7"/>
  <c r="BO3" i="7"/>
  <c r="AJ20" i="7"/>
  <c r="AJ19" i="7"/>
  <c r="AR3" i="7"/>
  <c r="AM2" i="7" s="1"/>
  <c r="AJ10" i="7"/>
  <c r="AJ18" i="7"/>
  <c r="AJ26" i="7"/>
  <c r="AJ27" i="7"/>
  <c r="BI3" i="7"/>
  <c r="AJ13" i="7"/>
  <c r="AJ4" i="7"/>
  <c r="AJ12" i="7"/>
  <c r="AJ11" i="7"/>
  <c r="AT3" i="7"/>
  <c r="BB3" i="7"/>
  <c r="BJ3" i="7"/>
  <c r="BR3" i="7"/>
  <c r="U2" i="7"/>
  <c r="AS3" i="7"/>
  <c r="BA3" i="7"/>
  <c r="BP3" i="7"/>
  <c r="BH3" i="7"/>
  <c r="AJ2" i="7" l="1"/>
  <c r="A1" i="7" s="1"/>
  <c r="S2" i="5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AA2" i="3"/>
  <c r="AB2" i="3"/>
  <c r="AC2" i="3"/>
  <c r="AD2" i="3"/>
  <c r="AE2" i="3"/>
  <c r="AF2" i="3"/>
  <c r="AG2" i="3"/>
  <c r="AH2" i="3"/>
  <c r="AI2" i="3"/>
  <c r="V2" i="3"/>
  <c r="W2" i="3"/>
  <c r="X2" i="3"/>
  <c r="Y2" i="3"/>
  <c r="Z2" i="3"/>
  <c r="P2" i="6"/>
  <c r="Q2" i="6"/>
  <c r="F2" i="6"/>
  <c r="G2" i="6"/>
  <c r="H2" i="6"/>
  <c r="I2" i="6"/>
  <c r="J2" i="6"/>
  <c r="K2" i="6"/>
  <c r="L2" i="6"/>
  <c r="M2" i="6"/>
  <c r="N2" i="6"/>
  <c r="O2" i="6"/>
  <c r="AF2" i="6"/>
  <c r="B2" i="6"/>
  <c r="D2" i="6"/>
  <c r="E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R2" i="6"/>
  <c r="C30" i="1"/>
  <c r="C3" i="1"/>
  <c r="C4" i="1"/>
  <c r="C5" i="1"/>
  <c r="C6" i="1"/>
  <c r="C7" i="1"/>
  <c r="C8" i="1"/>
  <c r="C9" i="1"/>
  <c r="C10" i="1"/>
  <c r="C11" i="1"/>
  <c r="C12" i="1"/>
  <c r="C13" i="1"/>
  <c r="C14" i="1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D2" i="5"/>
  <c r="T2" i="5"/>
  <c r="U2" i="4"/>
  <c r="D2" i="4"/>
  <c r="E2" i="4"/>
  <c r="BD2" i="4"/>
  <c r="T2" i="4"/>
  <c r="U2" i="3"/>
  <c r="D2" i="3"/>
  <c r="E2" i="3"/>
  <c r="BD2" i="3"/>
  <c r="T2" i="3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C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C28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AJ28" i="5" s="1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AJ25" i="5" s="1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C22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O11" i="5"/>
  <c r="C11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C10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C8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7" i="5"/>
  <c r="C7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BS5" i="5"/>
  <c r="BR5" i="5"/>
  <c r="BP5" i="5"/>
  <c r="BO5" i="5"/>
  <c r="BL5" i="5"/>
  <c r="BK5" i="5"/>
  <c r="BJ5" i="5"/>
  <c r="BI5" i="5"/>
  <c r="BG5" i="5"/>
  <c r="BF5" i="5"/>
  <c r="BC5" i="5"/>
  <c r="BB5" i="5"/>
  <c r="BA5" i="5"/>
  <c r="AW5" i="5"/>
  <c r="AV5" i="5"/>
  <c r="AT5" i="5"/>
  <c r="AQ5" i="5"/>
  <c r="AO5" i="5"/>
  <c r="C5" i="5"/>
  <c r="AJ6" i="5" s="1"/>
  <c r="AP6" i="5" s="1"/>
  <c r="BS4" i="5"/>
  <c r="BR4" i="5"/>
  <c r="BP4" i="5"/>
  <c r="BL4" i="5"/>
  <c r="BF4" i="5"/>
  <c r="BD4" i="5"/>
  <c r="BD3" i="5" s="1"/>
  <c r="BC4" i="5"/>
  <c r="BB4" i="5"/>
  <c r="BA4" i="5"/>
  <c r="AY4" i="5"/>
  <c r="AW4" i="5"/>
  <c r="AU4" i="5"/>
  <c r="AT4" i="5"/>
  <c r="AQ4" i="5"/>
  <c r="C4" i="5"/>
  <c r="C3" i="5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C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O11" i="4"/>
  <c r="C11" i="4"/>
  <c r="BS10" i="4"/>
  <c r="BR10" i="4"/>
  <c r="BQ10" i="4"/>
  <c r="BP10" i="4"/>
  <c r="BO10" i="4"/>
  <c r="BN10" i="4"/>
  <c r="BM10" i="4"/>
  <c r="BL10" i="4"/>
  <c r="BJ10" i="4"/>
  <c r="BG10" i="4"/>
  <c r="BC10" i="4"/>
  <c r="BB10" i="4"/>
  <c r="BA10" i="4"/>
  <c r="AX10" i="4"/>
  <c r="AV10" i="4"/>
  <c r="AS10" i="4"/>
  <c r="AR10" i="4"/>
  <c r="AQ10" i="4"/>
  <c r="AP10" i="4"/>
  <c r="AO10" i="4"/>
  <c r="C10" i="4"/>
  <c r="BS9" i="4"/>
  <c r="BR9" i="4"/>
  <c r="BQ9" i="4"/>
  <c r="BP9" i="4"/>
  <c r="BO9" i="4"/>
  <c r="BN9" i="4"/>
  <c r="BM9" i="4"/>
  <c r="BL9" i="4"/>
  <c r="BK9" i="4"/>
  <c r="BG9" i="4"/>
  <c r="BC9" i="4"/>
  <c r="BB9" i="4"/>
  <c r="BA9" i="4"/>
  <c r="AX9" i="4"/>
  <c r="AV9" i="4"/>
  <c r="AS9" i="4"/>
  <c r="AR9" i="4"/>
  <c r="AQ9" i="4"/>
  <c r="AO9" i="4"/>
  <c r="C9" i="4"/>
  <c r="BS8" i="4"/>
  <c r="BQ8" i="4"/>
  <c r="BP8" i="4"/>
  <c r="BO8" i="4"/>
  <c r="BN8" i="4"/>
  <c r="BM8" i="4"/>
  <c r="BK8" i="4"/>
  <c r="BC8" i="4"/>
  <c r="BB8" i="4"/>
  <c r="AY8" i="4"/>
  <c r="AX8" i="4"/>
  <c r="AV8" i="4"/>
  <c r="AS8" i="4"/>
  <c r="C8" i="4"/>
  <c r="BS7" i="4"/>
  <c r="BQ7" i="4"/>
  <c r="BP7" i="4"/>
  <c r="BO7" i="4"/>
  <c r="BL7" i="4"/>
  <c r="BK7" i="4"/>
  <c r="BG7" i="4"/>
  <c r="BC7" i="4"/>
  <c r="BB7" i="4"/>
  <c r="AZ7" i="4"/>
  <c r="AY7" i="4"/>
  <c r="AX7" i="4"/>
  <c r="AV7" i="4"/>
  <c r="AS7" i="4"/>
  <c r="C7" i="4"/>
  <c r="BS6" i="4"/>
  <c r="BR6" i="4"/>
  <c r="BP6" i="4"/>
  <c r="BO6" i="4"/>
  <c r="BL6" i="4"/>
  <c r="BG6" i="4"/>
  <c r="BC6" i="4"/>
  <c r="BB6" i="4"/>
  <c r="AZ6" i="4"/>
  <c r="AY6" i="4"/>
  <c r="AX6" i="4"/>
  <c r="AV6" i="4"/>
  <c r="AS6" i="4"/>
  <c r="C6" i="4"/>
  <c r="BS5" i="4"/>
  <c r="BR5" i="4"/>
  <c r="BP5" i="4"/>
  <c r="BO5" i="4"/>
  <c r="BL5" i="4"/>
  <c r="BG5" i="4"/>
  <c r="BC5" i="4"/>
  <c r="BB5" i="4"/>
  <c r="AZ5" i="4"/>
  <c r="AY5" i="4"/>
  <c r="AX5" i="4"/>
  <c r="AV5" i="4"/>
  <c r="AT5" i="4"/>
  <c r="C5" i="4"/>
  <c r="BS4" i="4"/>
  <c r="BR4" i="4"/>
  <c r="BP4" i="4"/>
  <c r="BL4" i="4"/>
  <c r="BD4" i="4"/>
  <c r="BD3" i="4" s="1"/>
  <c r="BC4" i="4"/>
  <c r="BB4" i="4"/>
  <c r="AY4" i="4"/>
  <c r="AW4" i="4"/>
  <c r="AT4" i="4"/>
  <c r="C4" i="4"/>
  <c r="C3" i="4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C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AJ30" i="3" s="1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O11" i="3"/>
  <c r="C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C10" i="3"/>
  <c r="BS9" i="3"/>
  <c r="BR9" i="3"/>
  <c r="BQ9" i="3"/>
  <c r="BP9" i="3"/>
  <c r="BO9" i="3"/>
  <c r="BN9" i="3"/>
  <c r="BM9" i="3"/>
  <c r="BL9" i="3"/>
  <c r="BK9" i="3"/>
  <c r="BH9" i="3"/>
  <c r="BF9" i="3"/>
  <c r="BE9" i="3"/>
  <c r="BC9" i="3"/>
  <c r="BB9" i="3"/>
  <c r="BA9" i="3"/>
  <c r="AZ9" i="3"/>
  <c r="AX9" i="3"/>
  <c r="AW9" i="3"/>
  <c r="AU9" i="3"/>
  <c r="AT9" i="3"/>
  <c r="AQ9" i="3"/>
  <c r="AO9" i="3"/>
  <c r="C9" i="3"/>
  <c r="AJ10" i="3" s="1"/>
  <c r="BS8" i="3"/>
  <c r="BR8" i="3"/>
  <c r="BQ8" i="3"/>
  <c r="BP8" i="3"/>
  <c r="BO8" i="3"/>
  <c r="BN8" i="3"/>
  <c r="BM8" i="3"/>
  <c r="BL8" i="3"/>
  <c r="BH8" i="3"/>
  <c r="BE8" i="3"/>
  <c r="BC8" i="3"/>
  <c r="BB8" i="3"/>
  <c r="BA8" i="3"/>
  <c r="AZ8" i="3"/>
  <c r="AT8" i="3"/>
  <c r="AS8" i="3"/>
  <c r="AR8" i="3"/>
  <c r="AQ8" i="3"/>
  <c r="AP8" i="3"/>
  <c r="AO8" i="3"/>
  <c r="C8" i="3"/>
  <c r="BS7" i="3"/>
  <c r="BQ7" i="3"/>
  <c r="BP7" i="3"/>
  <c r="BO7" i="3"/>
  <c r="BN7" i="3"/>
  <c r="BM7" i="3"/>
  <c r="BL7" i="3"/>
  <c r="BJ7" i="3"/>
  <c r="BC7" i="3"/>
  <c r="BB7" i="3"/>
  <c r="BA7" i="3"/>
  <c r="AZ7" i="3"/>
  <c r="AT7" i="3"/>
  <c r="AR7" i="3"/>
  <c r="AQ7" i="3"/>
  <c r="C7" i="3"/>
  <c r="BS6" i="3"/>
  <c r="BQ6" i="3"/>
  <c r="BP6" i="3"/>
  <c r="BO6" i="3"/>
  <c r="BN6" i="3"/>
  <c r="BM6" i="3"/>
  <c r="BL6" i="3"/>
  <c r="BK6" i="3"/>
  <c r="BJ6" i="3"/>
  <c r="BC6" i="3"/>
  <c r="BB6" i="3"/>
  <c r="AY6" i="3"/>
  <c r="AV6" i="3"/>
  <c r="AT6" i="3"/>
  <c r="AQ6" i="3"/>
  <c r="C6" i="3"/>
  <c r="AJ7" i="3" s="1"/>
  <c r="AP7" i="3" s="1"/>
  <c r="BS5" i="3"/>
  <c r="BR5" i="3"/>
  <c r="BP5" i="3"/>
  <c r="BO5" i="3"/>
  <c r="BM5" i="3"/>
  <c r="BL5" i="3"/>
  <c r="BK5" i="3"/>
  <c r="BJ5" i="3"/>
  <c r="BC5" i="3"/>
  <c r="BB5" i="3"/>
  <c r="AZ5" i="3"/>
  <c r="AV5" i="3"/>
  <c r="AT5" i="3"/>
  <c r="AQ5" i="3"/>
  <c r="C5" i="3"/>
  <c r="BS4" i="3"/>
  <c r="BR4" i="3"/>
  <c r="BP4" i="3"/>
  <c r="BG4" i="3"/>
  <c r="BD4" i="3"/>
  <c r="BD3" i="3" s="1"/>
  <c r="BC4" i="3"/>
  <c r="BB4" i="3"/>
  <c r="AY4" i="3"/>
  <c r="AW4" i="3"/>
  <c r="AU4" i="3"/>
  <c r="AQ4" i="3"/>
  <c r="C4" i="3"/>
  <c r="C3" i="3"/>
  <c r="AN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C2" i="5" s="1"/>
  <c r="BD2" i="1"/>
  <c r="BD2" i="7" s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BI5" i="1"/>
  <c r="BK5" i="1"/>
  <c r="BL5" i="1"/>
  <c r="BO5" i="1"/>
  <c r="BP5" i="1"/>
  <c r="BR5" i="1"/>
  <c r="BS5" i="1"/>
  <c r="BK6" i="1"/>
  <c r="BL6" i="1"/>
  <c r="BM6" i="1"/>
  <c r="BO6" i="1"/>
  <c r="BP6" i="1"/>
  <c r="BS6" i="1"/>
  <c r="BE7" i="1"/>
  <c r="BF7" i="1"/>
  <c r="BH7" i="1"/>
  <c r="BK7" i="1"/>
  <c r="BL7" i="1"/>
  <c r="BM7" i="1"/>
  <c r="BN7" i="1"/>
  <c r="BO7" i="1"/>
  <c r="BP7" i="1"/>
  <c r="BS7" i="1"/>
  <c r="BF8" i="1"/>
  <c r="BH8" i="1"/>
  <c r="BK8" i="1"/>
  <c r="BL8" i="1"/>
  <c r="BM8" i="1"/>
  <c r="BN8" i="1"/>
  <c r="BO8" i="1"/>
  <c r="BP8" i="1"/>
  <c r="BQ8" i="1"/>
  <c r="BS8" i="1"/>
  <c r="BF9" i="1"/>
  <c r="BG9" i="1"/>
  <c r="BH9" i="1"/>
  <c r="BK9" i="1"/>
  <c r="BL9" i="1"/>
  <c r="BM9" i="1"/>
  <c r="BO9" i="1"/>
  <c r="BP9" i="1"/>
  <c r="BQ9" i="1"/>
  <c r="BS9" i="1"/>
  <c r="BF10" i="1"/>
  <c r="BH10" i="1"/>
  <c r="BK10" i="1"/>
  <c r="BL10" i="1"/>
  <c r="BM10" i="1"/>
  <c r="BO10" i="1"/>
  <c r="BP10" i="1"/>
  <c r="BQ10" i="1"/>
  <c r="BR10" i="1"/>
  <c r="BS10" i="1"/>
  <c r="BF11" i="1"/>
  <c r="BH11" i="1"/>
  <c r="BJ11" i="1"/>
  <c r="BK11" i="1"/>
  <c r="BL11" i="1"/>
  <c r="BN11" i="1"/>
  <c r="BO11" i="1"/>
  <c r="BP11" i="1"/>
  <c r="BQ11" i="1"/>
  <c r="BS11" i="1"/>
  <c r="BF12" i="1"/>
  <c r="BH12" i="1"/>
  <c r="BJ12" i="1"/>
  <c r="BK12" i="1"/>
  <c r="BL12" i="1"/>
  <c r="BN12" i="1"/>
  <c r="BO12" i="1"/>
  <c r="BP12" i="1"/>
  <c r="BQ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AW5" i="1"/>
  <c r="AZ5" i="1"/>
  <c r="BB5" i="1"/>
  <c r="BC5" i="1"/>
  <c r="AR6" i="1"/>
  <c r="AT6" i="1"/>
  <c r="AV6" i="1"/>
  <c r="AW6" i="1"/>
  <c r="AX6" i="1"/>
  <c r="AY6" i="1"/>
  <c r="AZ6" i="1"/>
  <c r="BB6" i="1"/>
  <c r="BC6" i="1"/>
  <c r="AR7" i="1"/>
  <c r="AT7" i="1"/>
  <c r="AV7" i="1"/>
  <c r="AW7" i="1"/>
  <c r="AX7" i="1"/>
  <c r="AY7" i="1"/>
  <c r="AZ7" i="1"/>
  <c r="BB7" i="1"/>
  <c r="BC7" i="1"/>
  <c r="AP8" i="1"/>
  <c r="AR8" i="1"/>
  <c r="AT8" i="1"/>
  <c r="AV8" i="1"/>
  <c r="AW8" i="1"/>
  <c r="AX8" i="1"/>
  <c r="AY8" i="1"/>
  <c r="AZ8" i="1"/>
  <c r="BB8" i="1"/>
  <c r="BC8" i="1"/>
  <c r="AR9" i="1"/>
  <c r="AT9" i="1"/>
  <c r="AV9" i="1"/>
  <c r="AW9" i="1"/>
  <c r="AX9" i="1"/>
  <c r="AY9" i="1"/>
  <c r="AZ9" i="1"/>
  <c r="BB9" i="1"/>
  <c r="BC9" i="1"/>
  <c r="AP10" i="1"/>
  <c r="AR10" i="1"/>
  <c r="AT10" i="1"/>
  <c r="AV10" i="1"/>
  <c r="AW10" i="1"/>
  <c r="AY10" i="1"/>
  <c r="AZ10" i="1"/>
  <c r="BA10" i="1"/>
  <c r="BB10" i="1"/>
  <c r="BC10" i="1"/>
  <c r="AR11" i="1"/>
  <c r="AS11" i="1"/>
  <c r="AT11" i="1"/>
  <c r="AV11" i="1"/>
  <c r="AW11" i="1"/>
  <c r="AY11" i="1"/>
  <c r="AZ11" i="1"/>
  <c r="BA11" i="1"/>
  <c r="BB11" i="1"/>
  <c r="BC11" i="1"/>
  <c r="AR12" i="1"/>
  <c r="AS12" i="1"/>
  <c r="AT12" i="1"/>
  <c r="AV12" i="1"/>
  <c r="AW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Y4" i="1"/>
  <c r="BB4" i="1"/>
  <c r="BC4" i="1"/>
  <c r="BD4" i="1"/>
  <c r="BD3" i="1" s="1"/>
  <c r="BP4" i="1"/>
  <c r="BQ4" i="1"/>
  <c r="BR4" i="1"/>
  <c r="BS4" i="1"/>
  <c r="AJ25" i="1"/>
  <c r="AJ30" i="1"/>
  <c r="C15" i="1"/>
  <c r="AJ16" i="1" s="1"/>
  <c r="C16" i="1"/>
  <c r="C17" i="1"/>
  <c r="C18" i="1"/>
  <c r="C19" i="1"/>
  <c r="C20" i="1"/>
  <c r="C21" i="1"/>
  <c r="C22" i="1"/>
  <c r="AJ23" i="1" s="1"/>
  <c r="C23" i="1"/>
  <c r="AJ24" i="1" s="1"/>
  <c r="C24" i="1"/>
  <c r="C25" i="1"/>
  <c r="C26" i="1"/>
  <c r="C27" i="1"/>
  <c r="C28" i="1"/>
  <c r="C29" i="1"/>
  <c r="AJ29" i="1" s="1"/>
  <c r="AO7" i="3" l="1"/>
  <c r="BH7" i="3"/>
  <c r="BR7" i="3"/>
  <c r="AS7" i="3"/>
  <c r="AJ8" i="5"/>
  <c r="AJ21" i="5"/>
  <c r="AJ29" i="5"/>
  <c r="AJ16" i="5"/>
  <c r="AJ14" i="5"/>
  <c r="AJ22" i="5"/>
  <c r="AJ23" i="5"/>
  <c r="AJ7" i="5"/>
  <c r="AP7" i="5" s="1"/>
  <c r="AJ12" i="5"/>
  <c r="AJ24" i="5"/>
  <c r="AJ30" i="5"/>
  <c r="AJ24" i="4"/>
  <c r="AJ14" i="4"/>
  <c r="AJ22" i="4"/>
  <c r="AJ30" i="4"/>
  <c r="AJ15" i="4"/>
  <c r="AJ23" i="4"/>
  <c r="AJ12" i="4"/>
  <c r="AJ19" i="4"/>
  <c r="AJ27" i="4"/>
  <c r="AJ16" i="3"/>
  <c r="AJ24" i="3"/>
  <c r="AJ21" i="3"/>
  <c r="AJ29" i="3"/>
  <c r="AJ15" i="3"/>
  <c r="AJ22" i="3"/>
  <c r="AJ9" i="3"/>
  <c r="AP9" i="3" s="1"/>
  <c r="AJ27" i="3"/>
  <c r="AJ5" i="1"/>
  <c r="AJ18" i="1"/>
  <c r="AN2" i="4"/>
  <c r="AN2" i="7"/>
  <c r="AJ26" i="1"/>
  <c r="BP3" i="1"/>
  <c r="BS2" i="3"/>
  <c r="BS2" i="7"/>
  <c r="BQ2" i="3"/>
  <c r="BQ2" i="7"/>
  <c r="BI2" i="3"/>
  <c r="BI2" i="7"/>
  <c r="BK2" i="3"/>
  <c r="BK2" i="7"/>
  <c r="BR2" i="3"/>
  <c r="BR2" i="7"/>
  <c r="BP2" i="4"/>
  <c r="BP2" i="7"/>
  <c r="BH2" i="5"/>
  <c r="BH2" i="7"/>
  <c r="BO2" i="4"/>
  <c r="BO2" i="7"/>
  <c r="BG2" i="5"/>
  <c r="BG2" i="7"/>
  <c r="BN2" i="4"/>
  <c r="BN2" i="7"/>
  <c r="BF2" i="5"/>
  <c r="BF2" i="7"/>
  <c r="BM2" i="4"/>
  <c r="BM2" i="7"/>
  <c r="BJ2" i="3"/>
  <c r="BJ2" i="7"/>
  <c r="BL2" i="3"/>
  <c r="BL2" i="7"/>
  <c r="BE2" i="5"/>
  <c r="BE2" i="7"/>
  <c r="BB2" i="5"/>
  <c r="BB2" i="7"/>
  <c r="AT2" i="5"/>
  <c r="AT2" i="7"/>
  <c r="BA2" i="3"/>
  <c r="BA2" i="7"/>
  <c r="AS2" i="5"/>
  <c r="AS2" i="7"/>
  <c r="AZ2" i="3"/>
  <c r="AZ2" i="7"/>
  <c r="AR2" i="5"/>
  <c r="AR2" i="7"/>
  <c r="AY2" i="3"/>
  <c r="AY2" i="7"/>
  <c r="AQ2" i="3"/>
  <c r="AQ2" i="7"/>
  <c r="AX2" i="4"/>
  <c r="AX2" i="7"/>
  <c r="AP2" i="3"/>
  <c r="AP2" i="7"/>
  <c r="AW2" i="4"/>
  <c r="AW2" i="7"/>
  <c r="AV2" i="3"/>
  <c r="AV2" i="7"/>
  <c r="BC2" i="4"/>
  <c r="BC2" i="7"/>
  <c r="AU2" i="3"/>
  <c r="AU2" i="7"/>
  <c r="AO2" i="5"/>
  <c r="AO2" i="7"/>
  <c r="AJ13" i="5"/>
  <c r="AJ19" i="5"/>
  <c r="AJ5" i="5"/>
  <c r="BE5" i="5" s="1"/>
  <c r="AJ10" i="5"/>
  <c r="AJ9" i="5"/>
  <c r="AP9" i="5" s="1"/>
  <c r="AJ15" i="5"/>
  <c r="AJ13" i="4"/>
  <c r="AJ21" i="4"/>
  <c r="AJ29" i="4"/>
  <c r="AJ18" i="4"/>
  <c r="AJ26" i="4"/>
  <c r="AJ9" i="4"/>
  <c r="AP9" i="4" s="1"/>
  <c r="AJ17" i="4"/>
  <c r="AJ11" i="4"/>
  <c r="AP11" i="4" s="1"/>
  <c r="AJ16" i="4"/>
  <c r="AJ13" i="3"/>
  <c r="AJ12" i="3"/>
  <c r="AJ19" i="3"/>
  <c r="AJ18" i="3"/>
  <c r="AJ26" i="3"/>
  <c r="AJ17" i="1"/>
  <c r="AJ22" i="1"/>
  <c r="BP2" i="3"/>
  <c r="BQ2" i="4"/>
  <c r="AJ21" i="1"/>
  <c r="AJ28" i="1"/>
  <c r="AJ27" i="1"/>
  <c r="BB2" i="3"/>
  <c r="BA2" i="4"/>
  <c r="AN2" i="5"/>
  <c r="AJ20" i="1"/>
  <c r="AN2" i="3"/>
  <c r="AJ19" i="1"/>
  <c r="AY5" i="5"/>
  <c r="AY3" i="5" s="1"/>
  <c r="BR3" i="5"/>
  <c r="AU5" i="5"/>
  <c r="AU3" i="5" s="1"/>
  <c r="AR9" i="3"/>
  <c r="BI9" i="3"/>
  <c r="AS9" i="3"/>
  <c r="BJ9" i="3"/>
  <c r="AV9" i="3"/>
  <c r="BG9" i="3"/>
  <c r="AY9" i="3"/>
  <c r="AO2" i="4"/>
  <c r="AO2" i="3"/>
  <c r="BP3" i="5"/>
  <c r="AJ4" i="5"/>
  <c r="BF3" i="5"/>
  <c r="BI9" i="4"/>
  <c r="AW9" i="4"/>
  <c r="BJ9" i="4"/>
  <c r="AY9" i="4"/>
  <c r="AZ9" i="4"/>
  <c r="BE9" i="4"/>
  <c r="BF9" i="4"/>
  <c r="AT9" i="4"/>
  <c r="AU9" i="4"/>
  <c r="BH9" i="4"/>
  <c r="AJ7" i="4"/>
  <c r="AJ5" i="4"/>
  <c r="AO5" i="4"/>
  <c r="AR5" i="4"/>
  <c r="BH5" i="4"/>
  <c r="AW5" i="4"/>
  <c r="BJ5" i="4"/>
  <c r="BK5" i="4"/>
  <c r="BP3" i="4"/>
  <c r="BE7" i="3"/>
  <c r="BF7" i="3"/>
  <c r="BG7" i="3"/>
  <c r="AU7" i="3"/>
  <c r="BI7" i="3"/>
  <c r="AV7" i="3"/>
  <c r="AW7" i="3"/>
  <c r="AY7" i="3"/>
  <c r="AX7" i="3"/>
  <c r="BK7" i="3"/>
  <c r="AJ5" i="3"/>
  <c r="AJ4" i="1"/>
  <c r="AR4" i="1" s="1"/>
  <c r="BS2" i="4"/>
  <c r="BS2" i="5"/>
  <c r="BR2" i="4"/>
  <c r="BR2" i="5"/>
  <c r="BQ2" i="5"/>
  <c r="BP2" i="5"/>
  <c r="BO2" i="5"/>
  <c r="BO2" i="3"/>
  <c r="BN2" i="3"/>
  <c r="BN2" i="5"/>
  <c r="BM2" i="3"/>
  <c r="BM2" i="5"/>
  <c r="BL2" i="5"/>
  <c r="BL2" i="4"/>
  <c r="BK2" i="5"/>
  <c r="BK2" i="4"/>
  <c r="BJ2" i="5"/>
  <c r="BJ2" i="4"/>
  <c r="BI2" i="5"/>
  <c r="BI2" i="4"/>
  <c r="BH2" i="3"/>
  <c r="BH2" i="4"/>
  <c r="BG2" i="3"/>
  <c r="BG2" i="4"/>
  <c r="BC2" i="3"/>
  <c r="BB2" i="4"/>
  <c r="BA2" i="5"/>
  <c r="AZ2" i="4"/>
  <c r="AZ2" i="5"/>
  <c r="AY2" i="4"/>
  <c r="AY2" i="5"/>
  <c r="AX2" i="3"/>
  <c r="AX2" i="5"/>
  <c r="AW2" i="3"/>
  <c r="AW2" i="5"/>
  <c r="BF2" i="4"/>
  <c r="BF2" i="3"/>
  <c r="BE2" i="4"/>
  <c r="BE2" i="3"/>
  <c r="AV2" i="5"/>
  <c r="AV2" i="4"/>
  <c r="AU2" i="5"/>
  <c r="AU2" i="4"/>
  <c r="AT2" i="3"/>
  <c r="AT2" i="4"/>
  <c r="AS2" i="3"/>
  <c r="AS2" i="4"/>
  <c r="AR2" i="3"/>
  <c r="AR2" i="4"/>
  <c r="AQ2" i="4"/>
  <c r="AQ2" i="5"/>
  <c r="AP2" i="4"/>
  <c r="AP2" i="5"/>
  <c r="BM4" i="1"/>
  <c r="AU4" i="1"/>
  <c r="BL4" i="1"/>
  <c r="BL3" i="1" s="1"/>
  <c r="AO4" i="1"/>
  <c r="BA4" i="1"/>
  <c r="AJ11" i="5"/>
  <c r="AP11" i="5" s="1"/>
  <c r="BB3" i="5"/>
  <c r="BS3" i="5"/>
  <c r="BL3" i="5"/>
  <c r="BC3" i="5"/>
  <c r="BA3" i="5"/>
  <c r="AQ3" i="5"/>
  <c r="AT3" i="5"/>
  <c r="AW3" i="5"/>
  <c r="AJ6" i="4"/>
  <c r="AJ8" i="4"/>
  <c r="AJ4" i="4"/>
  <c r="BN4" i="4" s="1"/>
  <c r="AJ10" i="4"/>
  <c r="BB3" i="4"/>
  <c r="BS3" i="4"/>
  <c r="BC3" i="4"/>
  <c r="BP3" i="3"/>
  <c r="AJ4" i="3"/>
  <c r="BH4" i="3" s="1"/>
  <c r="BS3" i="3"/>
  <c r="BC3" i="3"/>
  <c r="BB3" i="3"/>
  <c r="AQ3" i="3"/>
  <c r="BB3" i="1"/>
  <c r="BS3" i="1"/>
  <c r="BC3" i="1"/>
  <c r="BO4" i="5"/>
  <c r="BO3" i="5" s="1"/>
  <c r="BN4" i="5"/>
  <c r="AZ4" i="5"/>
  <c r="BI4" i="5"/>
  <c r="BI3" i="5" s="1"/>
  <c r="AR4" i="4"/>
  <c r="BO4" i="4"/>
  <c r="BO3" i="4" s="1"/>
  <c r="AP4" i="4"/>
  <c r="AZ4" i="4"/>
  <c r="BI4" i="4"/>
  <c r="AV4" i="4"/>
  <c r="AV3" i="4" s="1"/>
  <c r="BO4" i="3"/>
  <c r="BO3" i="3" s="1"/>
  <c r="AZ4" i="3"/>
  <c r="BK4" i="3"/>
  <c r="AV4" i="3"/>
  <c r="BN4" i="3"/>
  <c r="AJ6" i="3"/>
  <c r="AJ8" i="3"/>
  <c r="AJ11" i="3"/>
  <c r="AP11" i="3" s="1"/>
  <c r="AJ14" i="3"/>
  <c r="AJ17" i="3"/>
  <c r="AJ20" i="3"/>
  <c r="AV4" i="1"/>
  <c r="BO4" i="1"/>
  <c r="BO3" i="1" s="1"/>
  <c r="BN4" i="1"/>
  <c r="BK4" i="1"/>
  <c r="BK3" i="1" s="1"/>
  <c r="AX4" i="1"/>
  <c r="AZ4" i="1"/>
  <c r="AZ3" i="1" s="1"/>
  <c r="AJ15" i="1"/>
  <c r="AJ14" i="1"/>
  <c r="AJ13" i="1"/>
  <c r="AJ12" i="1"/>
  <c r="AJ11" i="1"/>
  <c r="AJ10" i="1"/>
  <c r="AJ9" i="1"/>
  <c r="AJ8" i="1"/>
  <c r="AJ7" i="1"/>
  <c r="AJ6" i="1"/>
  <c r="AP5" i="5" l="1"/>
  <c r="AZ5" i="5"/>
  <c r="AZ3" i="5" s="1"/>
  <c r="BQ5" i="5"/>
  <c r="AX5" i="5"/>
  <c r="BH5" i="5"/>
  <c r="BN5" i="5"/>
  <c r="BN3" i="5" s="1"/>
  <c r="BM5" i="5"/>
  <c r="AS5" i="5"/>
  <c r="AR5" i="5"/>
  <c r="AS4" i="5"/>
  <c r="BQ4" i="5"/>
  <c r="BQ3" i="5" s="1"/>
  <c r="BM4" i="5"/>
  <c r="BR8" i="4"/>
  <c r="BG8" i="4"/>
  <c r="AQ8" i="4"/>
  <c r="AP8" i="4"/>
  <c r="BL8" i="4"/>
  <c r="BL3" i="4" s="1"/>
  <c r="AU8" i="4"/>
  <c r="BA8" i="4"/>
  <c r="BA7" i="4"/>
  <c r="BN7" i="4"/>
  <c r="AQ7" i="4"/>
  <c r="BM7" i="4"/>
  <c r="BR7" i="4"/>
  <c r="BR3" i="4" s="1"/>
  <c r="AU7" i="4"/>
  <c r="BE6" i="4"/>
  <c r="AU6" i="4"/>
  <c r="BQ6" i="4"/>
  <c r="AQ6" i="4"/>
  <c r="BA6" i="4"/>
  <c r="BN6" i="4"/>
  <c r="BM6" i="4"/>
  <c r="BI5" i="4"/>
  <c r="BQ5" i="4"/>
  <c r="AQ5" i="4"/>
  <c r="BA5" i="4"/>
  <c r="BN5" i="4"/>
  <c r="BM5" i="4"/>
  <c r="BE5" i="4"/>
  <c r="AU5" i="4"/>
  <c r="BH4" i="4"/>
  <c r="AO4" i="4"/>
  <c r="AU4" i="4"/>
  <c r="BE4" i="4"/>
  <c r="AQ4" i="4"/>
  <c r="BQ4" i="4"/>
  <c r="BQ3" i="4" s="1"/>
  <c r="BM4" i="4"/>
  <c r="BA4" i="4"/>
  <c r="BA6" i="3"/>
  <c r="AZ6" i="3"/>
  <c r="BR6" i="3"/>
  <c r="BR3" i="3" s="1"/>
  <c r="AS6" i="3"/>
  <c r="AZ3" i="3"/>
  <c r="AU5" i="3"/>
  <c r="AS5" i="3"/>
  <c r="BA5" i="3"/>
  <c r="BN5" i="3"/>
  <c r="BN3" i="3" s="1"/>
  <c r="BQ5" i="3"/>
  <c r="BM4" i="3"/>
  <c r="BM3" i="3" s="1"/>
  <c r="BL4" i="3"/>
  <c r="BL3" i="3" s="1"/>
  <c r="BQ4" i="3"/>
  <c r="BA4" i="3"/>
  <c r="AX4" i="3"/>
  <c r="AQ12" i="1"/>
  <c r="BI12" i="1"/>
  <c r="BR12" i="1"/>
  <c r="AU12" i="1"/>
  <c r="BE12" i="1"/>
  <c r="BM12" i="1"/>
  <c r="AO12" i="1"/>
  <c r="BG12" i="1"/>
  <c r="AP12" i="1"/>
  <c r="AX12" i="1"/>
  <c r="AP11" i="1"/>
  <c r="BR11" i="1"/>
  <c r="AO11" i="1"/>
  <c r="AX11" i="1"/>
  <c r="AQ11" i="1"/>
  <c r="BE11" i="1"/>
  <c r="BM11" i="1"/>
  <c r="BG11" i="1"/>
  <c r="AU11" i="1"/>
  <c r="BI11" i="1"/>
  <c r="AS10" i="1"/>
  <c r="BE10" i="1"/>
  <c r="BG10" i="1"/>
  <c r="AO10" i="1"/>
  <c r="BN10" i="1"/>
  <c r="AU10" i="1"/>
  <c r="BI10" i="1"/>
  <c r="AX10" i="1"/>
  <c r="BJ10" i="1"/>
  <c r="AQ10" i="1"/>
  <c r="AP9" i="1"/>
  <c r="BN9" i="1"/>
  <c r="AO9" i="1"/>
  <c r="AQ9" i="1"/>
  <c r="AS9" i="1"/>
  <c r="BI9" i="1"/>
  <c r="BA9" i="1"/>
  <c r="BJ9" i="1"/>
  <c r="BR9" i="1"/>
  <c r="AU9" i="1"/>
  <c r="BE9" i="1"/>
  <c r="AU8" i="1"/>
  <c r="BI8" i="1"/>
  <c r="BJ8" i="1"/>
  <c r="BR8" i="1"/>
  <c r="AO8" i="1"/>
  <c r="BE8" i="1"/>
  <c r="AQ8" i="1"/>
  <c r="BG8" i="1"/>
  <c r="AS8" i="1"/>
  <c r="BA8" i="1"/>
  <c r="AP7" i="1"/>
  <c r="BJ7" i="1"/>
  <c r="BR7" i="1"/>
  <c r="AQ7" i="1"/>
  <c r="AS7" i="1"/>
  <c r="BA7" i="1"/>
  <c r="AU7" i="1"/>
  <c r="BG7" i="1"/>
  <c r="BI7" i="1"/>
  <c r="BQ7" i="1"/>
  <c r="AO7" i="1"/>
  <c r="BN6" i="1"/>
  <c r="AO6" i="1"/>
  <c r="BQ6" i="1"/>
  <c r="BG6" i="1"/>
  <c r="BR6" i="1"/>
  <c r="AS6" i="1"/>
  <c r="BA6" i="1"/>
  <c r="AU6" i="1"/>
  <c r="AQ6" i="1"/>
  <c r="AQ5" i="1"/>
  <c r="BM5" i="1"/>
  <c r="BN5" i="1"/>
  <c r="BN3" i="1" s="1"/>
  <c r="BQ5" i="1"/>
  <c r="BQ3" i="1" s="1"/>
  <c r="AS5" i="1"/>
  <c r="AV4" i="5"/>
  <c r="AV3" i="5" s="1"/>
  <c r="AJ2" i="5"/>
  <c r="AG3" i="6"/>
  <c r="AG4" i="6" s="1"/>
  <c r="BK4" i="4"/>
  <c r="AJ2" i="4"/>
  <c r="Q3" i="6"/>
  <c r="Q4" i="6" s="1"/>
  <c r="N3" i="6"/>
  <c r="N4" i="6" s="1"/>
  <c r="AF3" i="6"/>
  <c r="AF4" i="6" s="1"/>
  <c r="M3" i="6"/>
  <c r="M4" i="6" s="1"/>
  <c r="AR4" i="3"/>
  <c r="AJ2" i="3"/>
  <c r="AJ2" i="1"/>
  <c r="BF4" i="1"/>
  <c r="AQ4" i="1"/>
  <c r="BI4" i="1"/>
  <c r="AP4" i="1"/>
  <c r="BJ4" i="1"/>
  <c r="BI4" i="3"/>
  <c r="AP6" i="1"/>
  <c r="BF6" i="1"/>
  <c r="BH6" i="1"/>
  <c r="BJ6" i="1"/>
  <c r="BE6" i="1"/>
  <c r="BI6" i="1"/>
  <c r="BH4" i="5"/>
  <c r="AX4" i="5"/>
  <c r="AX3" i="5" s="1"/>
  <c r="BK4" i="5"/>
  <c r="BK3" i="5" s="1"/>
  <c r="BG4" i="5"/>
  <c r="BG3" i="5" s="1"/>
  <c r="AO4" i="5"/>
  <c r="AO3" i="5" s="1"/>
  <c r="BE4" i="5"/>
  <c r="BE3" i="5" s="1"/>
  <c r="BJ4" i="5"/>
  <c r="BJ3" i="5" s="1"/>
  <c r="AP4" i="5"/>
  <c r="AP3" i="5" s="1"/>
  <c r="AR4" i="5"/>
  <c r="AR3" i="5" s="1"/>
  <c r="AZ10" i="4"/>
  <c r="AY10" i="4"/>
  <c r="AY3" i="4" s="1"/>
  <c r="BK10" i="4"/>
  <c r="AW10" i="4"/>
  <c r="BI10" i="4"/>
  <c r="BH10" i="4"/>
  <c r="AU10" i="4"/>
  <c r="AT10" i="4"/>
  <c r="BF10" i="4"/>
  <c r="BE10" i="4"/>
  <c r="AO8" i="4"/>
  <c r="AZ8" i="4"/>
  <c r="BJ8" i="4"/>
  <c r="AW8" i="4"/>
  <c r="BI8" i="4"/>
  <c r="BH8" i="4"/>
  <c r="AT8" i="4"/>
  <c r="BF8" i="4"/>
  <c r="BE8" i="4"/>
  <c r="AR8" i="4"/>
  <c r="AP7" i="4"/>
  <c r="BJ7" i="4"/>
  <c r="AW7" i="4"/>
  <c r="BI7" i="4"/>
  <c r="BH7" i="4"/>
  <c r="AT7" i="4"/>
  <c r="BF7" i="4"/>
  <c r="BE7" i="4"/>
  <c r="BE3" i="4" s="1"/>
  <c r="AR7" i="4"/>
  <c r="AO7" i="4"/>
  <c r="AP6" i="4"/>
  <c r="AR6" i="4"/>
  <c r="AO6" i="4"/>
  <c r="BI6" i="4"/>
  <c r="BK6" i="4"/>
  <c r="BJ6" i="4"/>
  <c r="AW6" i="4"/>
  <c r="BH6" i="4"/>
  <c r="AT6" i="4"/>
  <c r="BF6" i="4"/>
  <c r="AP5" i="4"/>
  <c r="AS5" i="4"/>
  <c r="BF5" i="4"/>
  <c r="AX4" i="4"/>
  <c r="AX3" i="4" s="1"/>
  <c r="BJ4" i="4"/>
  <c r="AS4" i="4"/>
  <c r="BG4" i="4"/>
  <c r="BG3" i="4" s="1"/>
  <c r="BF4" i="4"/>
  <c r="BF8" i="3"/>
  <c r="BG8" i="3"/>
  <c r="AY8" i="3"/>
  <c r="BK8" i="3"/>
  <c r="BK3" i="3" s="1"/>
  <c r="AX8" i="3"/>
  <c r="BJ8" i="3"/>
  <c r="AW8" i="3"/>
  <c r="BI8" i="3"/>
  <c r="AV8" i="3"/>
  <c r="AV3" i="3" s="1"/>
  <c r="AU8" i="3"/>
  <c r="BG6" i="3"/>
  <c r="BF6" i="3"/>
  <c r="AO6" i="3"/>
  <c r="BE6" i="3"/>
  <c r="AX6" i="3"/>
  <c r="BI6" i="3"/>
  <c r="BH6" i="3"/>
  <c r="AP6" i="3"/>
  <c r="AU6" i="3"/>
  <c r="AR6" i="3"/>
  <c r="AW6" i="3"/>
  <c r="AP5" i="3"/>
  <c r="AY5" i="3"/>
  <c r="AX5" i="3"/>
  <c r="AW5" i="3"/>
  <c r="BI5" i="3"/>
  <c r="BH5" i="3"/>
  <c r="BG5" i="3"/>
  <c r="BF5" i="3"/>
  <c r="BE5" i="3"/>
  <c r="AR5" i="3"/>
  <c r="AO5" i="3"/>
  <c r="AP4" i="3"/>
  <c r="AT4" i="3"/>
  <c r="AT3" i="3" s="1"/>
  <c r="BJ4" i="3"/>
  <c r="AS4" i="3"/>
  <c r="BF4" i="3"/>
  <c r="AO4" i="3"/>
  <c r="BE4" i="3"/>
  <c r="BJ5" i="1"/>
  <c r="AU5" i="1"/>
  <c r="BE5" i="1"/>
  <c r="AV5" i="1"/>
  <c r="AV3" i="1" s="1"/>
  <c r="BF5" i="1"/>
  <c r="BG5" i="1"/>
  <c r="AY5" i="1"/>
  <c r="AY3" i="1" s="1"/>
  <c r="BH5" i="1"/>
  <c r="BH4" i="1"/>
  <c r="BE4" i="1"/>
  <c r="BG4" i="1"/>
  <c r="AS4" i="1"/>
  <c r="AT4" i="1"/>
  <c r="AW4" i="1"/>
  <c r="AW3" i="1" s="1"/>
  <c r="AP5" i="1"/>
  <c r="BA5" i="1"/>
  <c r="AO5" i="1"/>
  <c r="AR5" i="1"/>
  <c r="AR3" i="1" s="1"/>
  <c r="AX5" i="1"/>
  <c r="AT5" i="1"/>
  <c r="BH3" i="5" l="1"/>
  <c r="BM3" i="5"/>
  <c r="AS3" i="5"/>
  <c r="J3" i="6"/>
  <c r="J4" i="6" s="1"/>
  <c r="AQ3" i="4"/>
  <c r="BN3" i="4"/>
  <c r="L3" i="6" s="1"/>
  <c r="L4" i="6" s="1"/>
  <c r="AU3" i="4"/>
  <c r="BM3" i="4"/>
  <c r="BA3" i="4"/>
  <c r="AS3" i="4"/>
  <c r="AS3" i="3"/>
  <c r="BA3" i="3"/>
  <c r="BQ3" i="3"/>
  <c r="O3" i="6" s="1"/>
  <c r="O4" i="6" s="1"/>
  <c r="BM3" i="1"/>
  <c r="AX3" i="1"/>
  <c r="BR3" i="1"/>
  <c r="P3" i="6" s="1"/>
  <c r="P4" i="6" s="1"/>
  <c r="BA3" i="1"/>
  <c r="AQ3" i="1"/>
  <c r="U3" i="6" s="1"/>
  <c r="U4" i="6" s="1"/>
  <c r="AU3" i="1"/>
  <c r="AO3" i="1"/>
  <c r="AS3" i="1"/>
  <c r="Z3" i="6"/>
  <c r="Z4" i="6" s="1"/>
  <c r="BI3" i="1"/>
  <c r="BI3" i="3"/>
  <c r="BF3" i="1"/>
  <c r="AR3" i="4"/>
  <c r="AP3" i="4"/>
  <c r="BJ3" i="1"/>
  <c r="AP3" i="1"/>
  <c r="AZ3" i="4"/>
  <c r="BK3" i="4"/>
  <c r="I3" i="6" s="1"/>
  <c r="BH3" i="4"/>
  <c r="AW3" i="4"/>
  <c r="BI3" i="4"/>
  <c r="AT3" i="4"/>
  <c r="AO3" i="4"/>
  <c r="BJ3" i="4"/>
  <c r="BF3" i="4"/>
  <c r="AX3" i="3"/>
  <c r="BJ3" i="3"/>
  <c r="AY3" i="3"/>
  <c r="AU3" i="3"/>
  <c r="BG3" i="3"/>
  <c r="BH3" i="3"/>
  <c r="AP3" i="3"/>
  <c r="AR3" i="3"/>
  <c r="AW3" i="3"/>
  <c r="BE3" i="3"/>
  <c r="AO3" i="3"/>
  <c r="BF3" i="3"/>
  <c r="BE3" i="1"/>
  <c r="BH3" i="1"/>
  <c r="BG3" i="1"/>
  <c r="AT3" i="1"/>
  <c r="AM2" i="5" l="1"/>
  <c r="A1" i="5" s="1"/>
  <c r="W3" i="6"/>
  <c r="W4" i="6" s="1"/>
  <c r="AE3" i="6"/>
  <c r="AE4" i="6" s="1"/>
  <c r="K3" i="6"/>
  <c r="K4" i="6" s="1"/>
  <c r="V3" i="6"/>
  <c r="V4" i="6" s="1"/>
  <c r="AA3" i="6"/>
  <c r="AA4" i="6" s="1"/>
  <c r="AD3" i="6"/>
  <c r="AD4" i="6" s="1"/>
  <c r="AM2" i="4"/>
  <c r="A1" i="4" s="1"/>
  <c r="I4" i="6"/>
  <c r="H3" i="6"/>
  <c r="H4" i="6" s="1"/>
  <c r="X3" i="6"/>
  <c r="X4" i="6" s="1"/>
  <c r="AM2" i="3"/>
  <c r="A1" i="3" s="1"/>
  <c r="C3" i="6"/>
  <c r="E3" i="6"/>
  <c r="E4" i="6" s="1"/>
  <c r="Y3" i="6"/>
  <c r="Y4" i="6" s="1"/>
  <c r="D3" i="6"/>
  <c r="D4" i="6" s="1"/>
  <c r="AC3" i="6"/>
  <c r="AC4" i="6" s="1"/>
  <c r="AB3" i="6"/>
  <c r="AB4" i="6" s="1"/>
  <c r="F3" i="6"/>
  <c r="F4" i="6" s="1"/>
  <c r="G3" i="6"/>
  <c r="G4" i="6" s="1"/>
  <c r="S3" i="6"/>
  <c r="T3" i="6"/>
  <c r="AM2" i="1"/>
  <c r="A1" i="1" s="1"/>
  <c r="S4" i="6" l="1"/>
  <c r="Q1" i="6"/>
  <c r="C4" i="6"/>
  <c r="B1" i="6"/>
  <c r="T4" i="6"/>
  <c r="A1" i="6" l="1"/>
</calcChain>
</file>

<file path=xl/sharedStrings.xml><?xml version="1.0" encoding="utf-8"?>
<sst xmlns="http://schemas.openxmlformats.org/spreadsheetml/2006/main" count="472" uniqueCount="264">
  <si>
    <t>Black</t>
  </si>
  <si>
    <t>Gray</t>
  </si>
  <si>
    <t>Minutes</t>
  </si>
  <si>
    <t>Seconds</t>
  </si>
  <si>
    <t>Total</t>
  </si>
  <si>
    <t>Game Time</t>
  </si>
  <si>
    <t>Team</t>
  </si>
  <si>
    <t>Helper</t>
  </si>
  <si>
    <t>First</t>
  </si>
  <si>
    <t>Last</t>
  </si>
  <si>
    <t>Number</t>
  </si>
  <si>
    <t>Drisdom</t>
  </si>
  <si>
    <t>Terrence</t>
  </si>
  <si>
    <t>Shaun</t>
  </si>
  <si>
    <t>Green</t>
  </si>
  <si>
    <t>Brown</t>
  </si>
  <si>
    <t>Tre</t>
  </si>
  <si>
    <t>Smith</t>
  </si>
  <si>
    <t>Chapman</t>
  </si>
  <si>
    <t>Ronnie</t>
  </si>
  <si>
    <t>Price</t>
  </si>
  <si>
    <t>Isaiah</t>
  </si>
  <si>
    <t>Wright</t>
  </si>
  <si>
    <t>Tim</t>
  </si>
  <si>
    <t>Dakarai</t>
  </si>
  <si>
    <t>Tucker</t>
  </si>
  <si>
    <t>AJ</t>
  </si>
  <si>
    <t>Hodges</t>
  </si>
  <si>
    <t>Makol</t>
  </si>
  <si>
    <t>Mawien</t>
  </si>
  <si>
    <t>Corbin</t>
  </si>
  <si>
    <t>Roberts</t>
  </si>
  <si>
    <t>Tone</t>
  </si>
  <si>
    <t>Anderson</t>
  </si>
  <si>
    <t>Charles</t>
  </si>
  <si>
    <t>Nunn</t>
  </si>
  <si>
    <t>Brandon</t>
  </si>
  <si>
    <t>Sly</t>
  </si>
  <si>
    <t>Duce</t>
  </si>
  <si>
    <t>Zaid</t>
  </si>
  <si>
    <t>Jaleel</t>
  </si>
  <si>
    <t>Rayjon</t>
  </si>
  <si>
    <t>Kentrell</t>
  </si>
  <si>
    <t>Barkley</t>
  </si>
  <si>
    <t>Dontay</t>
  </si>
  <si>
    <t>Bassett</t>
  </si>
  <si>
    <t>Kyndahl</t>
  </si>
  <si>
    <t>Hill</t>
  </si>
  <si>
    <t>Jordan</t>
  </si>
  <si>
    <t>Loveridge</t>
  </si>
  <si>
    <t>Thomas</t>
  </si>
  <si>
    <t>Bullock</t>
  </si>
  <si>
    <t>Brendan</t>
  </si>
  <si>
    <t>Morris</t>
  </si>
  <si>
    <t>Demarcus</t>
  </si>
  <si>
    <t>Harrison</t>
  </si>
  <si>
    <t>Clarke</t>
  </si>
  <si>
    <t>Marquis</t>
  </si>
  <si>
    <t>OShea</t>
  </si>
  <si>
    <t>Jaren</t>
  </si>
  <si>
    <t>McKnight</t>
  </si>
  <si>
    <t>Elijah</t>
  </si>
  <si>
    <t>Davy</t>
  </si>
  <si>
    <t>Jaxon</t>
  </si>
  <si>
    <t>Brenchley</t>
  </si>
  <si>
    <t>Jay</t>
  </si>
  <si>
    <t>Payne</t>
  </si>
  <si>
    <t>Jaden</t>
  </si>
  <si>
    <t>Vaughn</t>
  </si>
  <si>
    <t>Dason</t>
  </si>
  <si>
    <t>Youngblood</t>
  </si>
  <si>
    <t>Hunter</t>
  </si>
  <si>
    <t>Trevin</t>
  </si>
  <si>
    <t>Knell</t>
  </si>
  <si>
    <t>Hank</t>
  </si>
  <si>
    <t>Bushell</t>
  </si>
  <si>
    <t>Keon</t>
  </si>
  <si>
    <t>Burgout</t>
  </si>
  <si>
    <t>Kaleb</t>
  </si>
  <si>
    <t>Wilborn</t>
  </si>
  <si>
    <t>Arok</t>
  </si>
  <si>
    <t>Dillon</t>
  </si>
  <si>
    <t>Jones</t>
  </si>
  <si>
    <t>Mark</t>
  </si>
  <si>
    <t>Burton</t>
  </si>
  <si>
    <t>Cole</t>
  </si>
  <si>
    <t>Kadoguchi</t>
  </si>
  <si>
    <t>Deng</t>
  </si>
  <si>
    <t>Mayar</t>
  </si>
  <si>
    <t>Zach</t>
  </si>
  <si>
    <t>Cassita</t>
  </si>
  <si>
    <t>Zues</t>
  </si>
  <si>
    <t>Martinez</t>
  </si>
  <si>
    <t>Dom</t>
  </si>
  <si>
    <t>Philip</t>
  </si>
  <si>
    <t>Gerad</t>
  </si>
  <si>
    <t>David</t>
  </si>
  <si>
    <t>Trigga</t>
  </si>
  <si>
    <t>Trei</t>
  </si>
  <si>
    <t>Lual</t>
  </si>
  <si>
    <t>Steven</t>
  </si>
  <si>
    <t>Adeyemi</t>
  </si>
  <si>
    <t>Both</t>
  </si>
  <si>
    <t>Gach</t>
  </si>
  <si>
    <t>Dastrop</t>
  </si>
  <si>
    <t>Taylor</t>
  </si>
  <si>
    <t>Miller</t>
  </si>
  <si>
    <t>Quae</t>
  </si>
  <si>
    <t>Furlow</t>
  </si>
  <si>
    <t>Gazdik</t>
  </si>
  <si>
    <t>Cory</t>
  </si>
  <si>
    <t>Calvert</t>
  </si>
  <si>
    <t>Chris</t>
  </si>
  <si>
    <t>Seeley</t>
  </si>
  <si>
    <t>Kylor</t>
  </si>
  <si>
    <t>Kelley</t>
  </si>
  <si>
    <t>Erickson</t>
  </si>
  <si>
    <t>Sedrick</t>
  </si>
  <si>
    <t>Barefield</t>
  </si>
  <si>
    <t>Mckay</t>
  </si>
  <si>
    <t>Johnson</t>
  </si>
  <si>
    <t>Khalil</t>
  </si>
  <si>
    <t>Ahmad</t>
  </si>
  <si>
    <t>Payton</t>
  </si>
  <si>
    <t>John</t>
  </si>
  <si>
    <t>Bennett</t>
  </si>
  <si>
    <t>Caleb</t>
  </si>
  <si>
    <t>Lohner</t>
  </si>
  <si>
    <t>Johnny</t>
  </si>
  <si>
    <t>Dupre</t>
  </si>
  <si>
    <t>Covington</t>
  </si>
  <si>
    <t>Marion</t>
  </si>
  <si>
    <t>Humphrey</t>
  </si>
  <si>
    <t>Festus</t>
  </si>
  <si>
    <t>Ndumanya</t>
  </si>
  <si>
    <t>00</t>
  </si>
  <si>
    <t>Christian</t>
  </si>
  <si>
    <t>Haffner</t>
  </si>
  <si>
    <t>Oscar</t>
  </si>
  <si>
    <t>Lopez</t>
  </si>
  <si>
    <t>Max</t>
  </si>
  <si>
    <t>Watson</t>
  </si>
  <si>
    <t>Quincy</t>
  </si>
  <si>
    <t>McGriff</t>
  </si>
  <si>
    <t>Nick</t>
  </si>
  <si>
    <t>Chase</t>
  </si>
  <si>
    <t>Adam</t>
  </si>
  <si>
    <t>Tanner</t>
  </si>
  <si>
    <t>Cuff</t>
  </si>
  <si>
    <t>Jackson</t>
  </si>
  <si>
    <t>Pollard</t>
  </si>
  <si>
    <t>Tyson</t>
  </si>
  <si>
    <t>Garff</t>
  </si>
  <si>
    <t>Brinson</t>
  </si>
  <si>
    <t>Joyce</t>
  </si>
  <si>
    <t>Neema</t>
  </si>
  <si>
    <t>Namdar</t>
  </si>
  <si>
    <t>Sam</t>
  </si>
  <si>
    <t>Velez</t>
  </si>
  <si>
    <t>Tyus</t>
  </si>
  <si>
    <t>Jefferson</t>
  </si>
  <si>
    <t>Frank</t>
  </si>
  <si>
    <t>Trey</t>
  </si>
  <si>
    <t>Kennedy</t>
  </si>
  <si>
    <t>Will</t>
  </si>
  <si>
    <t>Jael</t>
  </si>
  <si>
    <t>Fardaws</t>
  </si>
  <si>
    <t>Aimaq</t>
  </si>
  <si>
    <t>Yoeli</t>
  </si>
  <si>
    <t>Childs</t>
  </si>
  <si>
    <t>Nicholas</t>
  </si>
  <si>
    <t>Paulos</t>
  </si>
  <si>
    <t>Zac</t>
  </si>
  <si>
    <t>Seljaas</t>
  </si>
  <si>
    <t>Humphries</t>
  </si>
  <si>
    <t>Zahir</t>
  </si>
  <si>
    <t>Porter</t>
  </si>
  <si>
    <t>Averette</t>
  </si>
  <si>
    <t>Decardo</t>
  </si>
  <si>
    <t>Day</t>
  </si>
  <si>
    <t>Mogbo</t>
  </si>
  <si>
    <t>TJ</t>
  </si>
  <si>
    <t>James</t>
  </si>
  <si>
    <t>Michal</t>
  </si>
  <si>
    <t>Kozak</t>
  </si>
  <si>
    <t>Seena</t>
  </si>
  <si>
    <t>Chandler</t>
  </si>
  <si>
    <t>Dean</t>
  </si>
  <si>
    <t>Randolph</t>
  </si>
  <si>
    <t>CJ</t>
  </si>
  <si>
    <t>Rodriquez</t>
  </si>
  <si>
    <t>Draney</t>
  </si>
  <si>
    <t>Roman</t>
  </si>
  <si>
    <t>Bailey</t>
  </si>
  <si>
    <t>Marcus</t>
  </si>
  <si>
    <t>Stefan</t>
  </si>
  <si>
    <t>Briggs</t>
  </si>
  <si>
    <t>Derrick</t>
  </si>
  <si>
    <t>Buys</t>
  </si>
  <si>
    <t>Kamich</t>
  </si>
  <si>
    <t>Duncan</t>
  </si>
  <si>
    <t>Reid</t>
  </si>
  <si>
    <t>Darrian</t>
  </si>
  <si>
    <t>Deonte</t>
  </si>
  <si>
    <t>Jarret</t>
  </si>
  <si>
    <t>Ousmaine</t>
  </si>
  <si>
    <t>Dia</t>
  </si>
  <si>
    <t>Berger</t>
  </si>
  <si>
    <t>Orchard</t>
  </si>
  <si>
    <t>Merril</t>
  </si>
  <si>
    <t>Parker</t>
  </si>
  <si>
    <t>Van Dyke</t>
  </si>
  <si>
    <t>Riley</t>
  </si>
  <si>
    <t>Battin</t>
  </si>
  <si>
    <t>Danny</t>
  </si>
  <si>
    <t>Jalen</t>
  </si>
  <si>
    <t>Moore</t>
  </si>
  <si>
    <t>Peter</t>
  </si>
  <si>
    <t>Zavon</t>
  </si>
  <si>
    <t>Sean</t>
  </si>
  <si>
    <t>Harris</t>
  </si>
  <si>
    <t>Fulton</t>
  </si>
  <si>
    <t>Connor</t>
  </si>
  <si>
    <t>Nygren</t>
  </si>
  <si>
    <t>Conner</t>
  </si>
  <si>
    <t>Toolson</t>
  </si>
  <si>
    <t>Dalton</t>
  </si>
  <si>
    <t>Nixon</t>
  </si>
  <si>
    <t>Harding</t>
  </si>
  <si>
    <t>Colby</t>
  </si>
  <si>
    <t>Leifson</t>
  </si>
  <si>
    <t>Ibe</t>
  </si>
  <si>
    <t>Gerlach</t>
  </si>
  <si>
    <t>Trevor</t>
  </si>
  <si>
    <t>Thompson</t>
  </si>
  <si>
    <t>Evan</t>
  </si>
  <si>
    <t>Troy</t>
  </si>
  <si>
    <t>Egan</t>
  </si>
  <si>
    <t>Steve</t>
  </si>
  <si>
    <t>Panos</t>
  </si>
  <si>
    <t>Walljasper</t>
  </si>
  <si>
    <t>Drew</t>
  </si>
  <si>
    <t>Lokeni</t>
  </si>
  <si>
    <t>Jeremy</t>
  </si>
  <si>
    <t>Dowdell</t>
  </si>
  <si>
    <t>Leonhardt</t>
  </si>
  <si>
    <t>Wil</t>
  </si>
  <si>
    <t>Carter</t>
  </si>
  <si>
    <t>Tony</t>
  </si>
  <si>
    <t>Quan</t>
  </si>
  <si>
    <t>Rylan</t>
  </si>
  <si>
    <t>Guest</t>
  </si>
  <si>
    <t>Ian</t>
  </si>
  <si>
    <t>Clark</t>
  </si>
  <si>
    <t>Hayes</t>
  </si>
  <si>
    <t>Raul</t>
  </si>
  <si>
    <t>Neto</t>
  </si>
  <si>
    <t>Royce</t>
  </si>
  <si>
    <t>ONeal</t>
  </si>
  <si>
    <t>Teams</t>
  </si>
  <si>
    <t>Select Team Name</t>
  </si>
  <si>
    <t>Brekkott</t>
  </si>
  <si>
    <t>Dwayne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</si>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</sst>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2" fillId="0" borderId="0" xfId="0" applyFont="1"/>
    <xf numFmtId="0" fontId="0" fillId="0" borderId="0" xfId="0" quotePrefix="1" applyAlignment="1">
      <alignment horizontal="right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1"/>
  <sheetViews>
    <sheetView zoomScale="110" zoomScaleNormal="110" workbookViewId="0">
      <selection activeCell="AE11" sqref="AE1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  <c r="D1" s="12" t="s">
        <v>191</v>
      </c>
      <c r="T1" s="12" t="s">
        <v>11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">
        <v>1</v>
      </c>
      <c r="E2" s="4">
        <f>_xlfn.IFNA(VLOOKUP($D$1&amp;COLUMNS($E$2:E2),Rosters!$B$2:$E$163,4,0),"")</f>
        <v>0</v>
      </c>
      <c r="F2" s="4">
        <f>_xlfn.IFNA(VLOOKUP($D$1&amp;COLUMNS($E$2:F2),Rosters!$B$2:$E$163,4,0),"")</f>
        <v>1</v>
      </c>
      <c r="G2" s="4">
        <f>_xlfn.IFNA(VLOOKUP($D$1&amp;COLUMNS($E$2:G2),Rosters!$B$2:$E$163,4,0),"")</f>
        <v>2</v>
      </c>
      <c r="H2" s="4">
        <f>_xlfn.IFNA(VLOOKUP($D$1&amp;COLUMNS($E$2:H2),Rosters!$B$2:$E$163,4,0),"")</f>
        <v>4</v>
      </c>
      <c r="I2" s="4">
        <f>_xlfn.IFNA(VLOOKUP($D$1&amp;COLUMNS($E$2:I2),Rosters!$B$2:$E$163,4,0),"")</f>
        <v>8</v>
      </c>
      <c r="J2" s="4">
        <f>_xlfn.IFNA(VLOOKUP($D$1&amp;COLUMNS($E$2:J2),Rosters!$B$2:$E$163,4,0),"")</f>
        <v>11</v>
      </c>
      <c r="K2" s="4">
        <f>_xlfn.IFNA(VLOOKUP($D$1&amp;COLUMNS($E$2:K2),Rosters!$B$2:$E$163,4,0),"")</f>
        <v>22</v>
      </c>
      <c r="L2" s="4">
        <v>23</v>
      </c>
      <c r="M2" s="4">
        <f>_xlfn.IFNA(VLOOKUP($D$1&amp;COLUMNS($E$2:M2),Rosters!$B$2:$E$163,4,0),"")</f>
        <v>22</v>
      </c>
      <c r="N2" s="4">
        <f>_xlfn.IFNA(VLOOKUP($D$1&amp;COLUMNS($E$2:N2),Rosters!$B$2:$E$163,4,0),"")</f>
        <v>24</v>
      </c>
      <c r="O2" s="4">
        <f>_xlfn.IFNA(VLOOKUP($D$1&amp;COLUMNS($E$2:O2),Rosters!$B$2:$E$163,4,0),"")</f>
        <v>25</v>
      </c>
      <c r="P2" s="4">
        <f>_xlfn.IFNA(VLOOKUP($D$1&amp;COLUMNS($E$2:P2),Rosters!$B$2:$E$163,4,0),"")</f>
        <v>30</v>
      </c>
      <c r="Q2" s="4">
        <v>10</v>
      </c>
      <c r="R2" s="4" t="s">
        <v>263</v>
      </c>
      <c r="S2" s="4" t="str">
        <f>_xlfn.IFNA(VLOOKUP($D$1&amp;COLUMNS($E$2:S2),Rosters!$B$2:$E$163,4,0),"")</f>
        <v/>
      </c>
      <c r="T2" s="3" t="s">
        <v>0</v>
      </c>
      <c r="U2" s="3">
        <f>_xlfn.IFNA(VLOOKUP($T$1&amp;COLUMNS($U$2:U2),Rosters!$B$2:$E$163,4,0),"")</f>
        <v>0</v>
      </c>
      <c r="V2" s="3">
        <f>_xlfn.IFNA(VLOOKUP($T$1&amp;COLUMNS($U$2:V2),Rosters!$B$2:$E$163,4,0),"")</f>
        <v>1</v>
      </c>
      <c r="W2" s="3">
        <f>_xlfn.IFNA(VLOOKUP($T$1&amp;COLUMNS($U$2:W2),Rosters!$B$2:$E$163,4,0),"")</f>
        <v>2</v>
      </c>
      <c r="X2" s="3">
        <f>_xlfn.IFNA(VLOOKUP($T$1&amp;COLUMNS($U$2:X2),Rosters!$B$2:$E$163,4,0),"")</f>
        <v>3</v>
      </c>
      <c r="Y2" s="3">
        <f>_xlfn.IFNA(VLOOKUP($T$1&amp;COLUMNS($U$2:Y2),Rosters!$B$2:$E$163,4,0),"")</f>
        <v>6</v>
      </c>
      <c r="Z2" s="3">
        <f>_xlfn.IFNA(VLOOKUP($T$1&amp;COLUMNS($U$2:Z2),Rosters!$B$2:$E$163,4,0),"")</f>
        <v>7</v>
      </c>
      <c r="AA2" s="3">
        <f>_xlfn.IFNA(VLOOKUP($T$1&amp;COLUMNS($U$2:AA2),Rosters!$B$2:$E$163,4,0),"")</f>
        <v>8</v>
      </c>
      <c r="AB2" s="3">
        <f>_xlfn.IFNA(VLOOKUP($T$1&amp;COLUMNS($U$2:AB2),Rosters!$B$2:$E$163,4,0),"")</f>
        <v>11</v>
      </c>
      <c r="AC2" s="3">
        <f>_xlfn.IFNA(VLOOKUP($T$1&amp;COLUMNS($U$2:AC2),Rosters!$B$2:$E$163,4,0),"")</f>
        <v>14</v>
      </c>
      <c r="AD2" s="3">
        <f>_xlfn.IFNA(VLOOKUP($T$1&amp;COLUMNS($U$2:AD2),Rosters!$B$2:$E$163,4,0),"")</f>
        <v>15</v>
      </c>
      <c r="AE2" s="3">
        <f>_xlfn.IFNA(VLOOKUP($T$1&amp;COLUMNS($U$2:AE2),Rosters!$B$2:$E$163,4,0),"")</f>
        <v>34</v>
      </c>
      <c r="AF2" s="3">
        <f>_xlfn.IFNA(VLOOKUP($T$1&amp;COLUMNS($U$2:AF2),Rosters!$B$2:$E$163,4,0),"")</f>
        <v>98</v>
      </c>
      <c r="AG2" s="3">
        <v>0</v>
      </c>
      <c r="AH2" s="3" t="str">
        <f>_xlfn.IFNA(VLOOKUP($T$1&amp;COLUMNS($U$2:AH2),Rosters!$B$2:$E$163,4,0),"")</f>
        <v/>
      </c>
      <c r="AI2" s="3" t="str">
        <f>_xlfn.IFNA(VLOOKUP($T$1&amp;COLUMNS($U$2:AI2),Rosters!$B$2:$E$163,4,0),"")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 t="shared" ref="AN2:BC2" si="0">T2</f>
        <v>Black</v>
      </c>
      <c r="AO2" s="3">
        <f t="shared" si="0"/>
        <v>0</v>
      </c>
      <c r="AP2" s="3">
        <f t="shared" si="0"/>
        <v>1</v>
      </c>
      <c r="AQ2" s="3">
        <f t="shared" si="0"/>
        <v>2</v>
      </c>
      <c r="AR2" s="3">
        <f t="shared" si="0"/>
        <v>3</v>
      </c>
      <c r="AS2" s="3">
        <f t="shared" si="0"/>
        <v>6</v>
      </c>
      <c r="AT2" s="3">
        <f t="shared" si="0"/>
        <v>7</v>
      </c>
      <c r="AU2" s="3">
        <f t="shared" si="0"/>
        <v>8</v>
      </c>
      <c r="AV2" s="3">
        <f t="shared" si="0"/>
        <v>11</v>
      </c>
      <c r="AW2" s="3">
        <f t="shared" si="0"/>
        <v>14</v>
      </c>
      <c r="AX2" s="3">
        <f t="shared" si="0"/>
        <v>15</v>
      </c>
      <c r="AY2" s="3">
        <f t="shared" si="0"/>
        <v>34</v>
      </c>
      <c r="AZ2" s="3">
        <f t="shared" si="0"/>
        <v>98</v>
      </c>
      <c r="BA2" s="3">
        <f t="shared" si="0"/>
        <v>0</v>
      </c>
      <c r="BB2" s="3" t="str">
        <f t="shared" si="0"/>
        <v/>
      </c>
      <c r="BC2" s="3" t="str">
        <f t="shared" si="0"/>
        <v/>
      </c>
      <c r="BD2" s="4" t="str">
        <f t="shared" ref="BD2:BS2" si="1">D2</f>
        <v>Gray</v>
      </c>
      <c r="BE2" s="4">
        <f t="shared" si="1"/>
        <v>0</v>
      </c>
      <c r="BF2" s="4">
        <f t="shared" si="1"/>
        <v>1</v>
      </c>
      <c r="BG2" s="4">
        <f t="shared" si="1"/>
        <v>2</v>
      </c>
      <c r="BH2" s="4">
        <f t="shared" si="1"/>
        <v>4</v>
      </c>
      <c r="BI2" s="4">
        <f t="shared" si="1"/>
        <v>8</v>
      </c>
      <c r="BJ2" s="4">
        <f t="shared" si="1"/>
        <v>11</v>
      </c>
      <c r="BK2" s="4">
        <f t="shared" si="1"/>
        <v>22</v>
      </c>
      <c r="BL2" s="4">
        <f t="shared" si="1"/>
        <v>23</v>
      </c>
      <c r="BM2" s="4">
        <f t="shared" si="1"/>
        <v>22</v>
      </c>
      <c r="BN2" s="4">
        <f t="shared" si="1"/>
        <v>24</v>
      </c>
      <c r="BO2" s="4">
        <f t="shared" si="1"/>
        <v>25</v>
      </c>
      <c r="BP2" s="4">
        <f t="shared" si="1"/>
        <v>30</v>
      </c>
      <c r="BQ2" s="4">
        <f t="shared" si="1"/>
        <v>10</v>
      </c>
      <c r="BR2" s="4" t="str">
        <f t="shared" si="1"/>
        <v>0-0</v>
      </c>
      <c r="BS2" s="4" t="str">
        <f t="shared" si="1"/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>
        <v>1</v>
      </c>
      <c r="F3" s="6"/>
      <c r="G3" s="6"/>
      <c r="H3" s="6">
        <v>1</v>
      </c>
      <c r="I3" s="6"/>
      <c r="J3" s="6"/>
      <c r="K3" s="6"/>
      <c r="L3" s="6">
        <v>1</v>
      </c>
      <c r="M3" s="6">
        <v>1</v>
      </c>
      <c r="N3" s="6">
        <v>1</v>
      </c>
      <c r="O3" s="6"/>
      <c r="P3" s="6"/>
      <c r="Q3" s="6"/>
      <c r="R3" s="6"/>
      <c r="S3" s="6"/>
      <c r="T3" s="6"/>
      <c r="U3" s="6">
        <v>1</v>
      </c>
      <c r="V3" s="6"/>
      <c r="W3" s="6">
        <v>1</v>
      </c>
      <c r="X3" s="6"/>
      <c r="Y3" s="6">
        <v>1</v>
      </c>
      <c r="Z3" s="6"/>
      <c r="AA3" s="6">
        <v>1</v>
      </c>
      <c r="AB3" s="6"/>
      <c r="AC3" s="6"/>
      <c r="AD3" s="6"/>
      <c r="AE3" s="6"/>
      <c r="AF3" s="6"/>
      <c r="AG3" s="6">
        <v>1</v>
      </c>
      <c r="AH3" s="6"/>
      <c r="AI3" s="6"/>
      <c r="AJ3" s="5" t="s">
        <v>2</v>
      </c>
      <c r="AO3" s="5">
        <f>SUM(AO4:AO31)</f>
        <v>600</v>
      </c>
      <c r="AP3" s="5">
        <f t="shared" ref="AP3:BS3" si="2">SUM(AP4:AP31)</f>
        <v>194</v>
      </c>
      <c r="AQ3" s="5">
        <f>SUM(AQ4:AQ31)</f>
        <v>600</v>
      </c>
      <c r="AR3" s="5">
        <f t="shared" si="2"/>
        <v>0</v>
      </c>
      <c r="AS3" s="5">
        <f t="shared" si="2"/>
        <v>406</v>
      </c>
      <c r="AT3" s="5">
        <f t="shared" si="2"/>
        <v>0</v>
      </c>
      <c r="AU3" s="5">
        <f t="shared" si="2"/>
        <v>600</v>
      </c>
      <c r="AV3" s="5">
        <f t="shared" si="2"/>
        <v>0</v>
      </c>
      <c r="AW3" s="5">
        <f t="shared" si="2"/>
        <v>0</v>
      </c>
      <c r="AX3" s="5">
        <f t="shared" si="2"/>
        <v>202</v>
      </c>
      <c r="AY3" s="5">
        <f t="shared" si="2"/>
        <v>0</v>
      </c>
      <c r="AZ3" s="5">
        <f t="shared" si="2"/>
        <v>0</v>
      </c>
      <c r="BA3" s="5">
        <f t="shared" si="2"/>
        <v>398</v>
      </c>
      <c r="BB3" s="5">
        <f t="shared" si="2"/>
        <v>0</v>
      </c>
      <c r="BC3" s="5">
        <f t="shared" si="2"/>
        <v>0</v>
      </c>
      <c r="BD3" s="5">
        <f t="shared" si="2"/>
        <v>0</v>
      </c>
      <c r="BE3" s="5">
        <f t="shared" si="2"/>
        <v>451</v>
      </c>
      <c r="BF3" s="5">
        <f t="shared" si="2"/>
        <v>0</v>
      </c>
      <c r="BG3" s="5">
        <f t="shared" si="2"/>
        <v>384</v>
      </c>
      <c r="BH3" s="5">
        <f t="shared" si="2"/>
        <v>256</v>
      </c>
      <c r="BI3" s="5">
        <f t="shared" si="2"/>
        <v>344</v>
      </c>
      <c r="BJ3" s="5">
        <f t="shared" si="2"/>
        <v>150</v>
      </c>
      <c r="BK3" s="5">
        <f t="shared" si="2"/>
        <v>0</v>
      </c>
      <c r="BL3" s="5">
        <f t="shared" si="2"/>
        <v>187</v>
      </c>
      <c r="BM3" s="5">
        <f t="shared" si="2"/>
        <v>421</v>
      </c>
      <c r="BN3" s="5">
        <f t="shared" si="2"/>
        <v>293</v>
      </c>
      <c r="BO3" s="5">
        <f t="shared" si="2"/>
        <v>0</v>
      </c>
      <c r="BP3" s="5">
        <f t="shared" si="2"/>
        <v>0</v>
      </c>
      <c r="BQ3" s="5">
        <f t="shared" si="2"/>
        <v>149</v>
      </c>
      <c r="BR3" s="5">
        <f t="shared" si="2"/>
        <v>365</v>
      </c>
      <c r="BS3" s="5">
        <f t="shared" si="2"/>
        <v>0</v>
      </c>
    </row>
    <row r="4" spans="1:71" s="5" customFormat="1" x14ac:dyDescent="0.2">
      <c r="A4" s="6">
        <v>6</v>
      </c>
      <c r="B4" s="6">
        <v>53</v>
      </c>
      <c r="C4" s="6">
        <f t="shared" ref="C4:C30" si="3">A4*60+B4</f>
        <v>413</v>
      </c>
      <c r="D4" s="6"/>
      <c r="E4" s="6"/>
      <c r="F4" s="6"/>
      <c r="G4" s="6">
        <v>1</v>
      </c>
      <c r="H4" s="6">
        <v>1</v>
      </c>
      <c r="I4" s="6"/>
      <c r="J4" s="6"/>
      <c r="K4" s="6"/>
      <c r="L4" s="6"/>
      <c r="M4" s="6">
        <v>1</v>
      </c>
      <c r="N4" s="6">
        <v>1</v>
      </c>
      <c r="O4" s="6"/>
      <c r="P4" s="6"/>
      <c r="Q4" s="6">
        <v>1</v>
      </c>
      <c r="R4" s="6"/>
      <c r="S4" s="6"/>
      <c r="T4" s="6"/>
      <c r="U4" s="6">
        <v>1</v>
      </c>
      <c r="V4" s="6"/>
      <c r="W4" s="6">
        <v>1</v>
      </c>
      <c r="X4" s="6"/>
      <c r="Y4" s="6">
        <v>1</v>
      </c>
      <c r="Z4" s="6"/>
      <c r="AA4" s="6">
        <v>1</v>
      </c>
      <c r="AB4" s="6"/>
      <c r="AC4" s="6"/>
      <c r="AD4" s="6"/>
      <c r="AE4" s="6"/>
      <c r="AF4" s="6"/>
      <c r="AG4" s="6">
        <v>1</v>
      </c>
      <c r="AH4" s="6"/>
      <c r="AI4" s="6"/>
      <c r="AJ4" s="5">
        <f t="shared" ref="AJ4:AJ30" si="4">C3-C4</f>
        <v>187</v>
      </c>
      <c r="AO4" s="5">
        <f t="shared" ref="AO4:AO31" si="5">IF(U3&lt;&gt;1,"",$AJ4)</f>
        <v>187</v>
      </c>
      <c r="AP4" s="5" t="str">
        <f t="shared" ref="AP4:AP31" si="6">IF(V3&lt;&gt;1,"",$AJ4)</f>
        <v/>
      </c>
      <c r="AQ4" s="5">
        <f t="shared" ref="AQ4:AQ31" si="7">IF(W3&lt;&gt;1,"",$AJ4)</f>
        <v>187</v>
      </c>
      <c r="AR4" s="5" t="str">
        <f t="shared" ref="AR4:AR31" si="8">IF(X3&lt;&gt;1,"",$AJ4)</f>
        <v/>
      </c>
      <c r="AS4" s="5">
        <f t="shared" ref="AS4:AS31" si="9">IF(Y3&lt;&gt;1,"",$AJ4)</f>
        <v>187</v>
      </c>
      <c r="AT4" s="5" t="str">
        <f t="shared" ref="AT4:AT31" si="10">IF(Z3&lt;&gt;1,"",$AJ4)</f>
        <v/>
      </c>
      <c r="AU4" s="5">
        <f t="shared" ref="AU4:AU31" si="11">IF(AA3&lt;&gt;1,"",$AJ4)</f>
        <v>187</v>
      </c>
      <c r="AV4" s="5" t="str">
        <f t="shared" ref="AV4:AV31" si="12">IF(AB3&lt;&gt;1,"",$AJ4)</f>
        <v/>
      </c>
      <c r="AW4" s="5" t="str">
        <f t="shared" ref="AW4:AW31" si="13">IF(AC3&lt;&gt;1,"",$AJ4)</f>
        <v/>
      </c>
      <c r="AX4" s="5" t="str">
        <f t="shared" ref="AX4:AX31" si="14">IF(AD3&lt;&gt;1,"",$AJ4)</f>
        <v/>
      </c>
      <c r="AY4" s="5" t="str">
        <f t="shared" ref="AY4:AY31" si="15">IF(AE3&lt;&gt;1,"",$AJ4)</f>
        <v/>
      </c>
      <c r="AZ4" s="5" t="str">
        <f t="shared" ref="AZ4:AZ31" si="16">IF(AF3&lt;&gt;1,"",$AJ4)</f>
        <v/>
      </c>
      <c r="BA4" s="5">
        <f t="shared" ref="BA4:BA31" si="17">IF(AG3&lt;&gt;1,"",$AJ4)</f>
        <v>187</v>
      </c>
      <c r="BB4" s="5" t="str">
        <f t="shared" ref="BB4:BB31" si="18">IF(AH3&lt;&gt;1,"",$AJ4)</f>
        <v/>
      </c>
      <c r="BC4" s="5" t="str">
        <f t="shared" ref="BC4:BC31" si="19">IF(AI3&lt;&gt;1,"",$AJ4)</f>
        <v/>
      </c>
      <c r="BD4" s="5" t="str">
        <f t="shared" ref="BD4:BS4" si="20">IF(D3&lt;&gt;1,"",$AJ4)</f>
        <v/>
      </c>
      <c r="BE4" s="5">
        <f t="shared" si="20"/>
        <v>187</v>
      </c>
      <c r="BF4" s="5" t="str">
        <f t="shared" si="20"/>
        <v/>
      </c>
      <c r="BG4" s="5" t="str">
        <f t="shared" si="20"/>
        <v/>
      </c>
      <c r="BH4" s="5">
        <f t="shared" si="20"/>
        <v>187</v>
      </c>
      <c r="BI4" s="5" t="str">
        <f t="shared" si="20"/>
        <v/>
      </c>
      <c r="BJ4" s="5" t="str">
        <f t="shared" si="20"/>
        <v/>
      </c>
      <c r="BK4" s="5" t="str">
        <f t="shared" si="20"/>
        <v/>
      </c>
      <c r="BL4" s="5">
        <f t="shared" si="20"/>
        <v>187</v>
      </c>
      <c r="BM4" s="5">
        <f t="shared" si="20"/>
        <v>187</v>
      </c>
      <c r="BN4" s="5">
        <f t="shared" si="20"/>
        <v>187</v>
      </c>
      <c r="BO4" s="5" t="str">
        <f t="shared" si="20"/>
        <v/>
      </c>
      <c r="BP4" s="5" t="str">
        <f t="shared" si="20"/>
        <v/>
      </c>
      <c r="BQ4" s="5" t="str">
        <f t="shared" si="20"/>
        <v/>
      </c>
      <c r="BR4" s="5" t="str">
        <f t="shared" si="20"/>
        <v/>
      </c>
      <c r="BS4" s="5" t="str">
        <f t="shared" si="20"/>
        <v/>
      </c>
    </row>
    <row r="5" spans="1:71" s="5" customFormat="1" x14ac:dyDescent="0.2">
      <c r="A5" s="6">
        <v>6</v>
      </c>
      <c r="B5" s="6">
        <v>13</v>
      </c>
      <c r="C5" s="6">
        <f t="shared" si="3"/>
        <v>373</v>
      </c>
      <c r="D5" s="6"/>
      <c r="E5" s="6"/>
      <c r="F5" s="6"/>
      <c r="G5" s="6">
        <v>1</v>
      </c>
      <c r="H5" s="6">
        <v>1</v>
      </c>
      <c r="I5" s="6"/>
      <c r="J5" s="6"/>
      <c r="K5" s="6"/>
      <c r="L5" s="6"/>
      <c r="M5" s="6"/>
      <c r="N5" s="6">
        <v>1</v>
      </c>
      <c r="O5" s="6"/>
      <c r="P5" s="6"/>
      <c r="Q5" s="6">
        <v>1</v>
      </c>
      <c r="R5" s="6">
        <v>1</v>
      </c>
      <c r="S5" s="6"/>
      <c r="T5" s="6"/>
      <c r="U5" s="6">
        <v>1</v>
      </c>
      <c r="V5" s="6"/>
      <c r="W5" s="6">
        <v>1</v>
      </c>
      <c r="X5" s="6"/>
      <c r="Y5" s="6">
        <v>1</v>
      </c>
      <c r="Z5" s="6"/>
      <c r="AA5" s="6">
        <v>1</v>
      </c>
      <c r="AB5" s="6"/>
      <c r="AC5" s="6"/>
      <c r="AD5" s="6"/>
      <c r="AE5" s="6"/>
      <c r="AF5" s="6"/>
      <c r="AG5" s="6">
        <v>1</v>
      </c>
      <c r="AH5" s="6"/>
      <c r="AI5" s="6"/>
      <c r="AJ5" s="5">
        <f t="shared" si="4"/>
        <v>40</v>
      </c>
      <c r="AO5" s="5">
        <f t="shared" si="5"/>
        <v>40</v>
      </c>
      <c r="AP5" s="5" t="str">
        <f t="shared" si="6"/>
        <v/>
      </c>
      <c r="AQ5" s="5">
        <f t="shared" si="7"/>
        <v>40</v>
      </c>
      <c r="AR5" s="5" t="str">
        <f t="shared" si="8"/>
        <v/>
      </c>
      <c r="AS5" s="5">
        <f t="shared" si="9"/>
        <v>40</v>
      </c>
      <c r="AT5" s="5" t="str">
        <f t="shared" si="10"/>
        <v/>
      </c>
      <c r="AU5" s="5">
        <f t="shared" si="11"/>
        <v>40</v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>
        <f t="shared" si="17"/>
        <v>40</v>
      </c>
      <c r="BB5" s="5" t="str">
        <f t="shared" si="18"/>
        <v/>
      </c>
      <c r="BC5" s="5" t="str">
        <f t="shared" si="19"/>
        <v/>
      </c>
      <c r="BE5" s="5" t="str">
        <f t="shared" ref="BE5:BE31" si="21">IF(E4&lt;&gt;1,"",$AJ5)</f>
        <v/>
      </c>
      <c r="BF5" s="5" t="str">
        <f t="shared" ref="BF5:BF31" si="22">IF(F4&lt;&gt;1,"",$AJ5)</f>
        <v/>
      </c>
      <c r="BG5" s="5">
        <f t="shared" ref="BG5:BG31" si="23">IF(G4&lt;&gt;1,"",$AJ5)</f>
        <v>40</v>
      </c>
      <c r="BH5" s="5">
        <f t="shared" ref="BH5:BH31" si="24">IF(H4&lt;&gt;1,"",$AJ5)</f>
        <v>40</v>
      </c>
      <c r="BI5" s="5" t="str">
        <f t="shared" ref="BI5:BI31" si="25">IF(I4&lt;&gt;1,"",$AJ5)</f>
        <v/>
      </c>
      <c r="BJ5" s="5" t="str">
        <f t="shared" ref="BJ5:BJ31" si="26">IF(J4&lt;&gt;1,"",$AJ5)</f>
        <v/>
      </c>
      <c r="BK5" s="5" t="str">
        <f t="shared" ref="BK5:BK31" si="27">IF(K4&lt;&gt;1,"",$AJ5)</f>
        <v/>
      </c>
      <c r="BL5" s="5" t="str">
        <f t="shared" ref="BL5:BL31" si="28">IF(L4&lt;&gt;1,"",$AJ5)</f>
        <v/>
      </c>
      <c r="BM5" s="5">
        <f t="shared" ref="BM5:BM31" si="29">IF(M4&lt;&gt;1,"",$AJ5)</f>
        <v>40</v>
      </c>
      <c r="BN5" s="5">
        <f t="shared" ref="BN5:BN31" si="30">IF(N4&lt;&gt;1,"",$AJ5)</f>
        <v>40</v>
      </c>
      <c r="BO5" s="5" t="str">
        <f t="shared" ref="BO5:BO31" si="31">IF(O4&lt;&gt;1,"",$AJ5)</f>
        <v/>
      </c>
      <c r="BP5" s="5" t="str">
        <f t="shared" ref="BP5:BP31" si="32">IF(P4&lt;&gt;1,"",$AJ5)</f>
        <v/>
      </c>
      <c r="BQ5" s="5">
        <f t="shared" ref="BQ5:BQ31" si="33">IF(Q4&lt;&gt;1,"",$AJ5)</f>
        <v>40</v>
      </c>
      <c r="BR5" s="5" t="str">
        <f t="shared" ref="BR5:BR31" si="34">IF(R4&lt;&gt;1,"",$AJ5)</f>
        <v/>
      </c>
      <c r="BS5" s="5" t="str">
        <f t="shared" ref="BS5:BS31" si="35">IF(S4&lt;&gt;1,"",$AJ5)</f>
        <v/>
      </c>
    </row>
    <row r="6" spans="1:71" s="5" customFormat="1" x14ac:dyDescent="0.2">
      <c r="A6" s="6">
        <v>5</v>
      </c>
      <c r="B6" s="6">
        <v>44</v>
      </c>
      <c r="C6" s="6">
        <f t="shared" si="3"/>
        <v>344</v>
      </c>
      <c r="D6" s="6"/>
      <c r="E6" s="6"/>
      <c r="F6" s="6"/>
      <c r="G6" s="6">
        <v>1</v>
      </c>
      <c r="H6" s="6"/>
      <c r="I6" s="6">
        <v>1</v>
      </c>
      <c r="J6" s="6">
        <v>1</v>
      </c>
      <c r="K6" s="6"/>
      <c r="L6" s="6"/>
      <c r="M6" s="6"/>
      <c r="N6" s="6"/>
      <c r="O6" s="6"/>
      <c r="P6" s="6"/>
      <c r="Q6" s="6">
        <v>1</v>
      </c>
      <c r="R6" s="6">
        <v>1</v>
      </c>
      <c r="S6" s="6"/>
      <c r="T6" s="6"/>
      <c r="U6" s="6">
        <v>1</v>
      </c>
      <c r="V6" s="6"/>
      <c r="W6" s="6">
        <v>1</v>
      </c>
      <c r="X6" s="6"/>
      <c r="Y6" s="6">
        <v>1</v>
      </c>
      <c r="Z6" s="6"/>
      <c r="AA6" s="6">
        <v>1</v>
      </c>
      <c r="AB6" s="6"/>
      <c r="AC6" s="6"/>
      <c r="AD6" s="6"/>
      <c r="AE6" s="6"/>
      <c r="AF6" s="6"/>
      <c r="AG6" s="6">
        <v>1</v>
      </c>
      <c r="AH6" s="6"/>
      <c r="AI6" s="6"/>
      <c r="AJ6" s="5">
        <f t="shared" si="4"/>
        <v>29</v>
      </c>
      <c r="AO6" s="5">
        <f t="shared" si="5"/>
        <v>29</v>
      </c>
      <c r="AP6" s="5" t="str">
        <f t="shared" si="6"/>
        <v/>
      </c>
      <c r="AQ6" s="5">
        <f t="shared" si="7"/>
        <v>29</v>
      </c>
      <c r="AR6" s="5" t="str">
        <f t="shared" si="8"/>
        <v/>
      </c>
      <c r="AS6" s="5">
        <f t="shared" si="9"/>
        <v>29</v>
      </c>
      <c r="AT6" s="5" t="str">
        <f t="shared" si="10"/>
        <v/>
      </c>
      <c r="AU6" s="5">
        <f t="shared" si="11"/>
        <v>29</v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>
        <f t="shared" si="17"/>
        <v>29</v>
      </c>
      <c r="BB6" s="5" t="str">
        <f t="shared" si="18"/>
        <v/>
      </c>
      <c r="BC6" s="5" t="str">
        <f t="shared" si="19"/>
        <v/>
      </c>
      <c r="BE6" s="5" t="str">
        <f t="shared" si="21"/>
        <v/>
      </c>
      <c r="BF6" s="5" t="str">
        <f t="shared" si="22"/>
        <v/>
      </c>
      <c r="BG6" s="5">
        <f t="shared" si="23"/>
        <v>29</v>
      </c>
      <c r="BH6" s="5">
        <f t="shared" si="24"/>
        <v>29</v>
      </c>
      <c r="BI6" s="5" t="str">
        <f t="shared" si="25"/>
        <v/>
      </c>
      <c r="BJ6" s="5" t="str">
        <f t="shared" si="26"/>
        <v/>
      </c>
      <c r="BK6" s="5" t="str">
        <f t="shared" si="27"/>
        <v/>
      </c>
      <c r="BL6" s="5" t="str">
        <f t="shared" si="28"/>
        <v/>
      </c>
      <c r="BM6" s="5" t="str">
        <f t="shared" si="29"/>
        <v/>
      </c>
      <c r="BN6" s="5">
        <f t="shared" si="30"/>
        <v>29</v>
      </c>
      <c r="BO6" s="5" t="str">
        <f t="shared" si="31"/>
        <v/>
      </c>
      <c r="BP6" s="5" t="str">
        <f t="shared" si="32"/>
        <v/>
      </c>
      <c r="BQ6" s="5">
        <f t="shared" si="33"/>
        <v>29</v>
      </c>
      <c r="BR6" s="5">
        <f t="shared" si="34"/>
        <v>29</v>
      </c>
      <c r="BS6" s="5" t="str">
        <f t="shared" si="35"/>
        <v/>
      </c>
    </row>
    <row r="7" spans="1:71" s="5" customFormat="1" x14ac:dyDescent="0.2">
      <c r="A7" s="6">
        <v>4</v>
      </c>
      <c r="B7" s="6">
        <v>24</v>
      </c>
      <c r="C7" s="6">
        <f t="shared" si="3"/>
        <v>264</v>
      </c>
      <c r="D7" s="6"/>
      <c r="E7" s="6">
        <v>1</v>
      </c>
      <c r="F7" s="6"/>
      <c r="G7" s="6">
        <v>1</v>
      </c>
      <c r="H7" s="6"/>
      <c r="I7" s="6">
        <v>1</v>
      </c>
      <c r="J7" s="6">
        <v>1</v>
      </c>
      <c r="K7" s="6"/>
      <c r="L7" s="6"/>
      <c r="M7" s="6"/>
      <c r="N7" s="6"/>
      <c r="O7" s="6"/>
      <c r="P7" s="6"/>
      <c r="Q7" s="6"/>
      <c r="R7" s="6">
        <v>1</v>
      </c>
      <c r="S7" s="6"/>
      <c r="T7" s="6"/>
      <c r="U7" s="6">
        <v>1</v>
      </c>
      <c r="V7" s="6"/>
      <c r="W7" s="6">
        <v>1</v>
      </c>
      <c r="X7" s="6"/>
      <c r="Y7" s="6">
        <v>1</v>
      </c>
      <c r="Z7" s="6"/>
      <c r="AA7" s="6">
        <v>1</v>
      </c>
      <c r="AB7" s="6"/>
      <c r="AC7" s="6"/>
      <c r="AD7" s="6"/>
      <c r="AE7" s="6"/>
      <c r="AF7" s="6"/>
      <c r="AG7" s="6">
        <v>1</v>
      </c>
      <c r="AH7" s="6"/>
      <c r="AI7" s="6"/>
      <c r="AJ7" s="5">
        <f t="shared" si="4"/>
        <v>80</v>
      </c>
      <c r="AO7" s="5">
        <f t="shared" si="5"/>
        <v>80</v>
      </c>
      <c r="AP7" s="5" t="str">
        <f t="shared" si="6"/>
        <v/>
      </c>
      <c r="AQ7" s="5">
        <f t="shared" si="7"/>
        <v>80</v>
      </c>
      <c r="AR7" s="5" t="str">
        <f t="shared" si="8"/>
        <v/>
      </c>
      <c r="AS7" s="5">
        <f t="shared" si="9"/>
        <v>80</v>
      </c>
      <c r="AT7" s="5" t="str">
        <f t="shared" si="10"/>
        <v/>
      </c>
      <c r="AU7" s="5">
        <f t="shared" si="11"/>
        <v>80</v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>
        <f t="shared" si="17"/>
        <v>80</v>
      </c>
      <c r="BB7" s="5" t="str">
        <f t="shared" si="18"/>
        <v/>
      </c>
      <c r="BC7" s="5" t="str">
        <f t="shared" si="19"/>
        <v/>
      </c>
      <c r="BE7" s="5" t="str">
        <f t="shared" si="21"/>
        <v/>
      </c>
      <c r="BF7" s="5" t="str">
        <f t="shared" si="22"/>
        <v/>
      </c>
      <c r="BG7" s="5">
        <f t="shared" si="23"/>
        <v>80</v>
      </c>
      <c r="BH7" s="5" t="str">
        <f t="shared" si="24"/>
        <v/>
      </c>
      <c r="BI7" s="5">
        <f t="shared" si="25"/>
        <v>80</v>
      </c>
      <c r="BJ7" s="5">
        <f t="shared" si="26"/>
        <v>80</v>
      </c>
      <c r="BK7" s="5" t="str">
        <f t="shared" si="27"/>
        <v/>
      </c>
      <c r="BL7" s="5" t="str">
        <f t="shared" si="28"/>
        <v/>
      </c>
      <c r="BM7" s="5" t="str">
        <f t="shared" si="29"/>
        <v/>
      </c>
      <c r="BN7" s="5" t="str">
        <f t="shared" si="30"/>
        <v/>
      </c>
      <c r="BO7" s="5" t="str">
        <f t="shared" si="31"/>
        <v/>
      </c>
      <c r="BP7" s="5" t="str">
        <f t="shared" si="32"/>
        <v/>
      </c>
      <c r="BQ7" s="5">
        <f t="shared" si="33"/>
        <v>80</v>
      </c>
      <c r="BR7" s="5">
        <f t="shared" si="34"/>
        <v>80</v>
      </c>
      <c r="BS7" s="5" t="str">
        <f t="shared" si="35"/>
        <v/>
      </c>
    </row>
    <row r="8" spans="1:71" s="5" customFormat="1" x14ac:dyDescent="0.2">
      <c r="A8" s="6">
        <v>3</v>
      </c>
      <c r="B8" s="6">
        <v>51</v>
      </c>
      <c r="C8" s="6">
        <f t="shared" si="3"/>
        <v>231</v>
      </c>
      <c r="D8" s="6"/>
      <c r="E8" s="6">
        <v>1</v>
      </c>
      <c r="F8" s="6"/>
      <c r="G8" s="6"/>
      <c r="H8" s="6"/>
      <c r="I8" s="6">
        <v>1</v>
      </c>
      <c r="J8" s="6">
        <v>1</v>
      </c>
      <c r="K8" s="6"/>
      <c r="L8" s="6"/>
      <c r="M8" s="6"/>
      <c r="N8" s="6">
        <v>1</v>
      </c>
      <c r="O8" s="6"/>
      <c r="P8" s="6"/>
      <c r="Q8" s="6"/>
      <c r="R8" s="6">
        <v>1</v>
      </c>
      <c r="S8" s="6"/>
      <c r="T8" s="6"/>
      <c r="U8" s="6">
        <v>1</v>
      </c>
      <c r="V8" s="6"/>
      <c r="W8" s="6">
        <v>1</v>
      </c>
      <c r="X8" s="6"/>
      <c r="Y8" s="6">
        <v>1</v>
      </c>
      <c r="Z8" s="6"/>
      <c r="AA8" s="6">
        <v>1</v>
      </c>
      <c r="AB8" s="6"/>
      <c r="AC8" s="6"/>
      <c r="AD8" s="6"/>
      <c r="AE8" s="6"/>
      <c r="AF8" s="6"/>
      <c r="AG8" s="6">
        <v>1</v>
      </c>
      <c r="AH8" s="6"/>
      <c r="AI8" s="6"/>
      <c r="AJ8" s="5">
        <f t="shared" si="4"/>
        <v>33</v>
      </c>
      <c r="AO8" s="5">
        <f t="shared" si="5"/>
        <v>33</v>
      </c>
      <c r="AP8" s="5" t="str">
        <f t="shared" si="6"/>
        <v/>
      </c>
      <c r="AQ8" s="5">
        <f t="shared" si="7"/>
        <v>33</v>
      </c>
      <c r="AR8" s="5" t="str">
        <f t="shared" si="8"/>
        <v/>
      </c>
      <c r="AS8" s="5">
        <f t="shared" si="9"/>
        <v>33</v>
      </c>
      <c r="AT8" s="5" t="str">
        <f t="shared" si="10"/>
        <v/>
      </c>
      <c r="AU8" s="5">
        <f t="shared" si="11"/>
        <v>33</v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>
        <f t="shared" si="17"/>
        <v>33</v>
      </c>
      <c r="BB8" s="5" t="str">
        <f t="shared" si="18"/>
        <v/>
      </c>
      <c r="BC8" s="5" t="str">
        <f t="shared" si="19"/>
        <v/>
      </c>
      <c r="BE8" s="5">
        <f t="shared" si="21"/>
        <v>33</v>
      </c>
      <c r="BF8" s="5" t="str">
        <f t="shared" si="22"/>
        <v/>
      </c>
      <c r="BG8" s="5">
        <f t="shared" si="23"/>
        <v>33</v>
      </c>
      <c r="BH8" s="5" t="str">
        <f t="shared" si="24"/>
        <v/>
      </c>
      <c r="BI8" s="5">
        <f t="shared" si="25"/>
        <v>33</v>
      </c>
      <c r="BJ8" s="5">
        <f t="shared" si="26"/>
        <v>33</v>
      </c>
      <c r="BK8" s="5" t="str">
        <f t="shared" si="27"/>
        <v/>
      </c>
      <c r="BL8" s="5" t="str">
        <f t="shared" si="28"/>
        <v/>
      </c>
      <c r="BM8" s="5" t="str">
        <f t="shared" si="29"/>
        <v/>
      </c>
      <c r="BN8" s="5" t="str">
        <f t="shared" si="30"/>
        <v/>
      </c>
      <c r="BO8" s="5" t="str">
        <f t="shared" si="31"/>
        <v/>
      </c>
      <c r="BP8" s="5" t="str">
        <f t="shared" si="32"/>
        <v/>
      </c>
      <c r="BQ8" s="5" t="str">
        <f t="shared" si="33"/>
        <v/>
      </c>
      <c r="BR8" s="5">
        <f t="shared" si="34"/>
        <v>33</v>
      </c>
      <c r="BS8" s="5" t="str">
        <f t="shared" si="35"/>
        <v/>
      </c>
    </row>
    <row r="9" spans="1:71" s="5" customFormat="1" x14ac:dyDescent="0.2">
      <c r="A9" s="6">
        <v>3</v>
      </c>
      <c r="B9" s="6">
        <v>22</v>
      </c>
      <c r="C9" s="6">
        <f t="shared" si="3"/>
        <v>202</v>
      </c>
      <c r="D9" s="6"/>
      <c r="E9" s="6">
        <v>1</v>
      </c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>
        <v>1</v>
      </c>
      <c r="O9" s="6"/>
      <c r="P9" s="6"/>
      <c r="Q9" s="6"/>
      <c r="R9" s="6"/>
      <c r="S9" s="6"/>
      <c r="T9" s="6"/>
      <c r="U9" s="6">
        <v>1</v>
      </c>
      <c r="V9" s="6"/>
      <c r="W9" s="6">
        <v>1</v>
      </c>
      <c r="X9" s="6"/>
      <c r="Y9" s="6">
        <v>1</v>
      </c>
      <c r="Z9" s="6"/>
      <c r="AA9" s="6">
        <v>1</v>
      </c>
      <c r="AB9" s="6"/>
      <c r="AC9" s="6"/>
      <c r="AD9" s="6">
        <v>1</v>
      </c>
      <c r="AE9" s="6"/>
      <c r="AF9" s="6"/>
      <c r="AG9" s="6"/>
      <c r="AH9" s="6"/>
      <c r="AI9" s="6"/>
      <c r="AJ9" s="5">
        <f t="shared" si="4"/>
        <v>29</v>
      </c>
      <c r="AO9" s="5">
        <f t="shared" si="5"/>
        <v>29</v>
      </c>
      <c r="AP9" s="5" t="str">
        <f t="shared" si="6"/>
        <v/>
      </c>
      <c r="AQ9" s="5">
        <f t="shared" si="7"/>
        <v>29</v>
      </c>
      <c r="AR9" s="5" t="str">
        <f t="shared" si="8"/>
        <v/>
      </c>
      <c r="AS9" s="5">
        <f t="shared" si="9"/>
        <v>29</v>
      </c>
      <c r="AT9" s="5" t="str">
        <f t="shared" si="10"/>
        <v/>
      </c>
      <c r="AU9" s="5">
        <f t="shared" si="11"/>
        <v>29</v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>
        <f t="shared" si="17"/>
        <v>29</v>
      </c>
      <c r="BB9" s="5" t="str">
        <f t="shared" si="18"/>
        <v/>
      </c>
      <c r="BC9" s="5" t="str">
        <f t="shared" si="19"/>
        <v/>
      </c>
      <c r="BE9" s="5">
        <f t="shared" si="21"/>
        <v>29</v>
      </c>
      <c r="BF9" s="5" t="str">
        <f t="shared" si="22"/>
        <v/>
      </c>
      <c r="BG9" s="5" t="str">
        <f t="shared" si="23"/>
        <v/>
      </c>
      <c r="BH9" s="5" t="str">
        <f t="shared" si="24"/>
        <v/>
      </c>
      <c r="BI9" s="5">
        <f t="shared" si="25"/>
        <v>29</v>
      </c>
      <c r="BJ9" s="5">
        <f t="shared" si="26"/>
        <v>29</v>
      </c>
      <c r="BK9" s="5" t="str">
        <f t="shared" si="27"/>
        <v/>
      </c>
      <c r="BL9" s="5" t="str">
        <f t="shared" si="28"/>
        <v/>
      </c>
      <c r="BM9" s="5" t="str">
        <f t="shared" si="29"/>
        <v/>
      </c>
      <c r="BN9" s="5">
        <f t="shared" si="30"/>
        <v>29</v>
      </c>
      <c r="BO9" s="5" t="str">
        <f t="shared" si="31"/>
        <v/>
      </c>
      <c r="BP9" s="5" t="str">
        <f t="shared" si="32"/>
        <v/>
      </c>
      <c r="BQ9" s="5" t="str">
        <f t="shared" si="33"/>
        <v/>
      </c>
      <c r="BR9" s="5">
        <f t="shared" si="34"/>
        <v>29</v>
      </c>
      <c r="BS9" s="5" t="str">
        <f t="shared" si="35"/>
        <v/>
      </c>
    </row>
    <row r="10" spans="1:71" s="5" customFormat="1" x14ac:dyDescent="0.2">
      <c r="A10" s="6">
        <v>3</v>
      </c>
      <c r="B10" s="6">
        <v>14</v>
      </c>
      <c r="C10" s="6">
        <f t="shared" si="3"/>
        <v>194</v>
      </c>
      <c r="D10" s="6"/>
      <c r="E10" s="6">
        <v>1</v>
      </c>
      <c r="F10" s="6"/>
      <c r="G10" s="6">
        <v>1</v>
      </c>
      <c r="H10" s="6"/>
      <c r="I10" s="6">
        <v>1</v>
      </c>
      <c r="J10" s="6"/>
      <c r="K10" s="6"/>
      <c r="L10" s="6"/>
      <c r="M10" s="6">
        <v>1</v>
      </c>
      <c r="N10" s="6"/>
      <c r="O10" s="6"/>
      <c r="P10" s="6"/>
      <c r="Q10" s="6"/>
      <c r="R10" s="6">
        <v>1</v>
      </c>
      <c r="S10" s="6"/>
      <c r="T10" s="6"/>
      <c r="U10" s="6">
        <v>1</v>
      </c>
      <c r="V10" s="6">
        <v>1</v>
      </c>
      <c r="W10" s="6">
        <v>1</v>
      </c>
      <c r="X10" s="6"/>
      <c r="Y10" s="6"/>
      <c r="Z10" s="6"/>
      <c r="AA10" s="6">
        <v>1</v>
      </c>
      <c r="AB10" s="6"/>
      <c r="AC10" s="6"/>
      <c r="AD10" s="6">
        <v>1</v>
      </c>
      <c r="AE10" s="6"/>
      <c r="AF10" s="6"/>
      <c r="AG10" s="6"/>
      <c r="AH10" s="6"/>
      <c r="AI10" s="6"/>
      <c r="AJ10" s="5">
        <f t="shared" si="4"/>
        <v>8</v>
      </c>
      <c r="AO10" s="5">
        <f t="shared" si="5"/>
        <v>8</v>
      </c>
      <c r="AP10" s="5" t="str">
        <f t="shared" si="6"/>
        <v/>
      </c>
      <c r="AQ10" s="5">
        <f t="shared" si="7"/>
        <v>8</v>
      </c>
      <c r="AR10" s="5" t="str">
        <f t="shared" si="8"/>
        <v/>
      </c>
      <c r="AS10" s="5">
        <f t="shared" si="9"/>
        <v>8</v>
      </c>
      <c r="AT10" s="5" t="str">
        <f t="shared" si="10"/>
        <v/>
      </c>
      <c r="AU10" s="5">
        <f t="shared" si="11"/>
        <v>8</v>
      </c>
      <c r="AV10" s="5" t="str">
        <f t="shared" si="12"/>
        <v/>
      </c>
      <c r="AW10" s="5" t="str">
        <f t="shared" si="13"/>
        <v/>
      </c>
      <c r="AX10" s="5">
        <f t="shared" si="14"/>
        <v>8</v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>
        <f t="shared" si="21"/>
        <v>8</v>
      </c>
      <c r="BF10" s="5" t="str">
        <f t="shared" si="22"/>
        <v/>
      </c>
      <c r="BG10" s="5">
        <f t="shared" si="23"/>
        <v>8</v>
      </c>
      <c r="BH10" s="5" t="str">
        <f t="shared" si="24"/>
        <v/>
      </c>
      <c r="BI10" s="5">
        <f t="shared" si="25"/>
        <v>8</v>
      </c>
      <c r="BJ10" s="5">
        <f t="shared" si="26"/>
        <v>8</v>
      </c>
      <c r="BK10" s="5" t="str">
        <f t="shared" si="27"/>
        <v/>
      </c>
      <c r="BL10" s="5" t="str">
        <f t="shared" si="28"/>
        <v/>
      </c>
      <c r="BM10" s="5" t="str">
        <f t="shared" si="29"/>
        <v/>
      </c>
      <c r="BN10" s="5">
        <f t="shared" si="30"/>
        <v>8</v>
      </c>
      <c r="BO10" s="5" t="str">
        <f t="shared" si="31"/>
        <v/>
      </c>
      <c r="BP10" s="5" t="str">
        <f t="shared" si="32"/>
        <v/>
      </c>
      <c r="BQ10" s="5" t="str">
        <f t="shared" si="33"/>
        <v/>
      </c>
      <c r="BR10" s="5" t="str">
        <f t="shared" si="34"/>
        <v/>
      </c>
      <c r="BS10" s="5" t="str">
        <f t="shared" si="35"/>
        <v/>
      </c>
    </row>
    <row r="11" spans="1:71" s="5" customFormat="1" x14ac:dyDescent="0.2">
      <c r="A11" s="6"/>
      <c r="B11" s="6"/>
      <c r="C11" s="6">
        <f t="shared" si="3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194</v>
      </c>
      <c r="AO11" s="5">
        <f t="shared" si="5"/>
        <v>194</v>
      </c>
      <c r="AP11" s="5">
        <f t="shared" si="6"/>
        <v>194</v>
      </c>
      <c r="AQ11" s="5">
        <f t="shared" si="7"/>
        <v>194</v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>
        <f t="shared" si="11"/>
        <v>194</v>
      </c>
      <c r="AV11" s="5" t="str">
        <f t="shared" si="12"/>
        <v/>
      </c>
      <c r="AW11" s="5" t="str">
        <f t="shared" si="13"/>
        <v/>
      </c>
      <c r="AX11" s="5">
        <f t="shared" si="14"/>
        <v>194</v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>
        <f t="shared" si="21"/>
        <v>194</v>
      </c>
      <c r="BF11" s="5" t="str">
        <f t="shared" si="22"/>
        <v/>
      </c>
      <c r="BG11" s="5">
        <f t="shared" si="23"/>
        <v>194</v>
      </c>
      <c r="BH11" s="5" t="str">
        <f t="shared" si="24"/>
        <v/>
      </c>
      <c r="BI11" s="5">
        <f t="shared" si="25"/>
        <v>194</v>
      </c>
      <c r="BJ11" s="5" t="str">
        <f t="shared" si="26"/>
        <v/>
      </c>
      <c r="BK11" s="5" t="str">
        <f t="shared" si="27"/>
        <v/>
      </c>
      <c r="BL11" s="5" t="str">
        <f t="shared" si="28"/>
        <v/>
      </c>
      <c r="BM11" s="5">
        <f t="shared" si="29"/>
        <v>194</v>
      </c>
      <c r="BN11" s="5" t="str">
        <f t="shared" si="30"/>
        <v/>
      </c>
      <c r="BO11" s="5" t="str">
        <f t="shared" si="31"/>
        <v/>
      </c>
      <c r="BP11" s="5" t="str">
        <f t="shared" si="32"/>
        <v/>
      </c>
      <c r="BQ11" s="5" t="str">
        <f t="shared" si="33"/>
        <v/>
      </c>
      <c r="BR11" s="5">
        <f t="shared" si="34"/>
        <v>194</v>
      </c>
      <c r="BS11" s="5" t="str">
        <f t="shared" si="35"/>
        <v/>
      </c>
    </row>
    <row r="12" spans="1:71" s="5" customFormat="1" x14ac:dyDescent="0.2">
      <c r="A12" s="6"/>
      <c r="B12" s="6"/>
      <c r="C12" s="6">
        <f t="shared" si="3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1"/>
        <v/>
      </c>
      <c r="BF12" s="5" t="str">
        <f t="shared" si="22"/>
        <v/>
      </c>
      <c r="BG12" s="5" t="str">
        <f t="shared" si="23"/>
        <v/>
      </c>
      <c r="BH12" s="5" t="str">
        <f t="shared" si="24"/>
        <v/>
      </c>
      <c r="BI12" s="5" t="str">
        <f t="shared" si="25"/>
        <v/>
      </c>
      <c r="BJ12" s="5" t="str">
        <f t="shared" si="26"/>
        <v/>
      </c>
      <c r="BK12" s="5" t="str">
        <f t="shared" si="27"/>
        <v/>
      </c>
      <c r="BL12" s="5" t="str">
        <f t="shared" si="28"/>
        <v/>
      </c>
      <c r="BM12" s="5" t="str">
        <f t="shared" si="29"/>
        <v/>
      </c>
      <c r="BN12" s="5" t="str">
        <f t="shared" si="30"/>
        <v/>
      </c>
      <c r="BO12" s="5" t="str">
        <f t="shared" si="31"/>
        <v/>
      </c>
      <c r="BP12" s="5" t="str">
        <f t="shared" si="32"/>
        <v/>
      </c>
      <c r="BQ12" s="5" t="str">
        <f t="shared" si="33"/>
        <v/>
      </c>
      <c r="BR12" s="5" t="str">
        <f t="shared" si="34"/>
        <v/>
      </c>
      <c r="BS12" s="5" t="str">
        <f t="shared" si="35"/>
        <v/>
      </c>
    </row>
    <row r="13" spans="1:71" s="5" customFormat="1" x14ac:dyDescent="0.2">
      <c r="A13" s="6"/>
      <c r="B13" s="6"/>
      <c r="C13" s="6">
        <f t="shared" si="3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1"/>
        <v/>
      </c>
      <c r="BF13" s="5" t="str">
        <f t="shared" si="22"/>
        <v/>
      </c>
      <c r="BG13" s="5" t="str">
        <f t="shared" si="23"/>
        <v/>
      </c>
      <c r="BH13" s="5" t="str">
        <f t="shared" si="24"/>
        <v/>
      </c>
      <c r="BI13" s="5" t="str">
        <f t="shared" si="25"/>
        <v/>
      </c>
      <c r="BJ13" s="5" t="str">
        <f t="shared" si="26"/>
        <v/>
      </c>
      <c r="BK13" s="5" t="str">
        <f t="shared" si="27"/>
        <v/>
      </c>
      <c r="BL13" s="5" t="str">
        <f t="shared" si="28"/>
        <v/>
      </c>
      <c r="BM13" s="5" t="str">
        <f t="shared" si="29"/>
        <v/>
      </c>
      <c r="BN13" s="5" t="str">
        <f t="shared" si="30"/>
        <v/>
      </c>
      <c r="BO13" s="5" t="str">
        <f t="shared" si="31"/>
        <v/>
      </c>
      <c r="BP13" s="5" t="str">
        <f t="shared" si="32"/>
        <v/>
      </c>
      <c r="BQ13" s="5" t="str">
        <f t="shared" si="33"/>
        <v/>
      </c>
      <c r="BR13" s="5" t="str">
        <f t="shared" si="34"/>
        <v/>
      </c>
      <c r="BS13" s="5" t="str">
        <f t="shared" si="35"/>
        <v/>
      </c>
    </row>
    <row r="14" spans="1:71" s="5" customFormat="1" x14ac:dyDescent="0.2">
      <c r="A14" s="6"/>
      <c r="B14" s="6"/>
      <c r="C14" s="6">
        <f t="shared" si="3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1"/>
        <v/>
      </c>
      <c r="BF14" s="5" t="str">
        <f t="shared" si="22"/>
        <v/>
      </c>
      <c r="BG14" s="5" t="str">
        <f t="shared" si="23"/>
        <v/>
      </c>
      <c r="BH14" s="5" t="str">
        <f t="shared" si="24"/>
        <v/>
      </c>
      <c r="BI14" s="5" t="str">
        <f t="shared" si="25"/>
        <v/>
      </c>
      <c r="BJ14" s="5" t="str">
        <f t="shared" si="26"/>
        <v/>
      </c>
      <c r="BK14" s="5" t="str">
        <f t="shared" si="27"/>
        <v/>
      </c>
      <c r="BL14" s="5" t="str">
        <f t="shared" si="28"/>
        <v/>
      </c>
      <c r="BM14" s="5" t="str">
        <f t="shared" si="29"/>
        <v/>
      </c>
      <c r="BN14" s="5" t="str">
        <f t="shared" si="30"/>
        <v/>
      </c>
      <c r="BO14" s="5" t="str">
        <f t="shared" si="31"/>
        <v/>
      </c>
      <c r="BP14" s="5" t="str">
        <f t="shared" si="32"/>
        <v/>
      </c>
      <c r="BQ14" s="5" t="str">
        <f t="shared" si="33"/>
        <v/>
      </c>
      <c r="BR14" s="5" t="str">
        <f t="shared" si="34"/>
        <v/>
      </c>
      <c r="BS14" s="5" t="str">
        <f t="shared" si="35"/>
        <v/>
      </c>
    </row>
    <row r="15" spans="1:71" s="5" customFormat="1" x14ac:dyDescent="0.2">
      <c r="A15" s="6"/>
      <c r="B15" s="6"/>
      <c r="C15" s="6">
        <f t="shared" si="3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1"/>
        <v/>
      </c>
      <c r="BF15" s="5" t="str">
        <f t="shared" si="22"/>
        <v/>
      </c>
      <c r="BG15" s="5" t="str">
        <f t="shared" si="23"/>
        <v/>
      </c>
      <c r="BH15" s="5" t="str">
        <f t="shared" si="24"/>
        <v/>
      </c>
      <c r="BI15" s="5" t="str">
        <f t="shared" si="25"/>
        <v/>
      </c>
      <c r="BJ15" s="5" t="str">
        <f t="shared" si="26"/>
        <v/>
      </c>
      <c r="BK15" s="5" t="str">
        <f t="shared" si="27"/>
        <v/>
      </c>
      <c r="BL15" s="5" t="str">
        <f t="shared" si="28"/>
        <v/>
      </c>
      <c r="BM15" s="5" t="str">
        <f t="shared" si="29"/>
        <v/>
      </c>
      <c r="BN15" s="5" t="str">
        <f t="shared" si="30"/>
        <v/>
      </c>
      <c r="BO15" s="5" t="str">
        <f t="shared" si="31"/>
        <v/>
      </c>
      <c r="BP15" s="5" t="str">
        <f t="shared" si="32"/>
        <v/>
      </c>
      <c r="BQ15" s="5" t="str">
        <f t="shared" si="33"/>
        <v/>
      </c>
      <c r="BR15" s="5" t="str">
        <f t="shared" si="34"/>
        <v/>
      </c>
      <c r="BS15" s="5" t="str">
        <f t="shared" si="35"/>
        <v/>
      </c>
    </row>
    <row r="16" spans="1:71" s="5" customFormat="1" x14ac:dyDescent="0.2">
      <c r="A16" s="6"/>
      <c r="B16" s="6"/>
      <c r="C16" s="6">
        <f t="shared" si="3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1"/>
        <v/>
      </c>
      <c r="BF16" s="5" t="str">
        <f t="shared" si="22"/>
        <v/>
      </c>
      <c r="BG16" s="5" t="str">
        <f t="shared" si="23"/>
        <v/>
      </c>
      <c r="BH16" s="5" t="str">
        <f t="shared" si="24"/>
        <v/>
      </c>
      <c r="BI16" s="5" t="str">
        <f t="shared" si="25"/>
        <v/>
      </c>
      <c r="BJ16" s="5" t="str">
        <f t="shared" si="26"/>
        <v/>
      </c>
      <c r="BK16" s="5" t="str">
        <f t="shared" si="27"/>
        <v/>
      </c>
      <c r="BL16" s="5" t="str">
        <f t="shared" si="28"/>
        <v/>
      </c>
      <c r="BM16" s="5" t="str">
        <f t="shared" si="29"/>
        <v/>
      </c>
      <c r="BN16" s="5" t="str">
        <f t="shared" si="30"/>
        <v/>
      </c>
      <c r="BO16" s="5" t="str">
        <f t="shared" si="31"/>
        <v/>
      </c>
      <c r="BP16" s="5" t="str">
        <f t="shared" si="32"/>
        <v/>
      </c>
      <c r="BQ16" s="5" t="str">
        <f t="shared" si="33"/>
        <v/>
      </c>
      <c r="BR16" s="5" t="str">
        <f t="shared" si="34"/>
        <v/>
      </c>
      <c r="BS16" s="5" t="str">
        <f t="shared" si="35"/>
        <v/>
      </c>
    </row>
    <row r="17" spans="1:71" s="5" customFormat="1" x14ac:dyDescent="0.2">
      <c r="A17" s="6"/>
      <c r="B17" s="6"/>
      <c r="C17" s="6">
        <f t="shared" si="3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1"/>
        <v/>
      </c>
      <c r="BF17" s="5" t="str">
        <f t="shared" si="22"/>
        <v/>
      </c>
      <c r="BG17" s="5" t="str">
        <f t="shared" si="23"/>
        <v/>
      </c>
      <c r="BH17" s="5" t="str">
        <f t="shared" si="24"/>
        <v/>
      </c>
      <c r="BI17" s="5" t="str">
        <f t="shared" si="25"/>
        <v/>
      </c>
      <c r="BJ17" s="5" t="str">
        <f t="shared" si="26"/>
        <v/>
      </c>
      <c r="BK17" s="5" t="str">
        <f t="shared" si="27"/>
        <v/>
      </c>
      <c r="BL17" s="5" t="str">
        <f t="shared" si="28"/>
        <v/>
      </c>
      <c r="BM17" s="5" t="str">
        <f t="shared" si="29"/>
        <v/>
      </c>
      <c r="BN17" s="5" t="str">
        <f t="shared" si="30"/>
        <v/>
      </c>
      <c r="BO17" s="5" t="str">
        <f t="shared" si="31"/>
        <v/>
      </c>
      <c r="BP17" s="5" t="str">
        <f t="shared" si="32"/>
        <v/>
      </c>
      <c r="BQ17" s="5" t="str">
        <f t="shared" si="33"/>
        <v/>
      </c>
      <c r="BR17" s="5" t="str">
        <f t="shared" si="34"/>
        <v/>
      </c>
      <c r="BS17" s="5" t="str">
        <f t="shared" si="35"/>
        <v/>
      </c>
    </row>
    <row r="18" spans="1:71" s="5" customFormat="1" x14ac:dyDescent="0.2">
      <c r="A18" s="6"/>
      <c r="B18" s="6"/>
      <c r="C18" s="6">
        <f t="shared" si="3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1"/>
        <v/>
      </c>
      <c r="BF18" s="5" t="str">
        <f t="shared" si="22"/>
        <v/>
      </c>
      <c r="BG18" s="5" t="str">
        <f t="shared" si="23"/>
        <v/>
      </c>
      <c r="BH18" s="5" t="str">
        <f t="shared" si="24"/>
        <v/>
      </c>
      <c r="BI18" s="5" t="str">
        <f t="shared" si="25"/>
        <v/>
      </c>
      <c r="BJ18" s="5" t="str">
        <f t="shared" si="26"/>
        <v/>
      </c>
      <c r="BK18" s="5" t="str">
        <f t="shared" si="27"/>
        <v/>
      </c>
      <c r="BL18" s="5" t="str">
        <f t="shared" si="28"/>
        <v/>
      </c>
      <c r="BM18" s="5" t="str">
        <f t="shared" si="29"/>
        <v/>
      </c>
      <c r="BN18" s="5" t="str">
        <f t="shared" si="30"/>
        <v/>
      </c>
      <c r="BO18" s="5" t="str">
        <f t="shared" si="31"/>
        <v/>
      </c>
      <c r="BP18" s="5" t="str">
        <f t="shared" si="32"/>
        <v/>
      </c>
      <c r="BQ18" s="5" t="str">
        <f t="shared" si="33"/>
        <v/>
      </c>
      <c r="BR18" s="5" t="str">
        <f t="shared" si="34"/>
        <v/>
      </c>
      <c r="BS18" s="5" t="str">
        <f t="shared" si="35"/>
        <v/>
      </c>
    </row>
    <row r="19" spans="1:71" s="5" customFormat="1" x14ac:dyDescent="0.2">
      <c r="A19" s="6"/>
      <c r="B19" s="6"/>
      <c r="C19" s="6">
        <f t="shared" si="3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1"/>
        <v/>
      </c>
      <c r="BF19" s="5" t="str">
        <f t="shared" si="22"/>
        <v/>
      </c>
      <c r="BG19" s="5" t="str">
        <f t="shared" si="23"/>
        <v/>
      </c>
      <c r="BH19" s="5" t="str">
        <f t="shared" si="24"/>
        <v/>
      </c>
      <c r="BI19" s="5" t="str">
        <f t="shared" si="25"/>
        <v/>
      </c>
      <c r="BJ19" s="5" t="str">
        <f t="shared" si="26"/>
        <v/>
      </c>
      <c r="BK19" s="5" t="str">
        <f t="shared" si="27"/>
        <v/>
      </c>
      <c r="BL19" s="5" t="str">
        <f t="shared" si="28"/>
        <v/>
      </c>
      <c r="BM19" s="5" t="str">
        <f t="shared" si="29"/>
        <v/>
      </c>
      <c r="BN19" s="5" t="str">
        <f t="shared" si="30"/>
        <v/>
      </c>
      <c r="BO19" s="5" t="str">
        <f t="shared" si="31"/>
        <v/>
      </c>
      <c r="BP19" s="5" t="str">
        <f t="shared" si="32"/>
        <v/>
      </c>
      <c r="BQ19" s="5" t="str">
        <f t="shared" si="33"/>
        <v/>
      </c>
      <c r="BR19" s="5" t="str">
        <f t="shared" si="34"/>
        <v/>
      </c>
      <c r="BS19" s="5" t="str">
        <f t="shared" si="35"/>
        <v/>
      </c>
    </row>
    <row r="20" spans="1:71" s="5" customFormat="1" x14ac:dyDescent="0.2">
      <c r="A20" s="6"/>
      <c r="B20" s="6"/>
      <c r="C20" s="6">
        <f t="shared" si="3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1"/>
        <v/>
      </c>
      <c r="BF20" s="5" t="str">
        <f t="shared" si="22"/>
        <v/>
      </c>
      <c r="BG20" s="5" t="str">
        <f t="shared" si="23"/>
        <v/>
      </c>
      <c r="BH20" s="5" t="str">
        <f t="shared" si="24"/>
        <v/>
      </c>
      <c r="BI20" s="5" t="str">
        <f t="shared" si="25"/>
        <v/>
      </c>
      <c r="BJ20" s="5" t="str">
        <f t="shared" si="26"/>
        <v/>
      </c>
      <c r="BK20" s="5" t="str">
        <f t="shared" si="27"/>
        <v/>
      </c>
      <c r="BL20" s="5" t="str">
        <f t="shared" si="28"/>
        <v/>
      </c>
      <c r="BM20" s="5" t="str">
        <f t="shared" si="29"/>
        <v/>
      </c>
      <c r="BN20" s="5" t="str">
        <f t="shared" si="30"/>
        <v/>
      </c>
      <c r="BO20" s="5" t="str">
        <f t="shared" si="31"/>
        <v/>
      </c>
      <c r="BP20" s="5" t="str">
        <f t="shared" si="32"/>
        <v/>
      </c>
      <c r="BQ20" s="5" t="str">
        <f t="shared" si="33"/>
        <v/>
      </c>
      <c r="BR20" s="5" t="str">
        <f t="shared" si="34"/>
        <v/>
      </c>
      <c r="BS20" s="5" t="str">
        <f t="shared" si="35"/>
        <v/>
      </c>
    </row>
    <row r="21" spans="1:71" s="5" customFormat="1" x14ac:dyDescent="0.2">
      <c r="A21" s="6"/>
      <c r="B21" s="6"/>
      <c r="C21" s="6">
        <f t="shared" si="3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1"/>
        <v/>
      </c>
      <c r="BF21" s="5" t="str">
        <f t="shared" si="22"/>
        <v/>
      </c>
      <c r="BG21" s="5" t="str">
        <f t="shared" si="23"/>
        <v/>
      </c>
      <c r="BH21" s="5" t="str">
        <f t="shared" si="24"/>
        <v/>
      </c>
      <c r="BI21" s="5" t="str">
        <f t="shared" si="25"/>
        <v/>
      </c>
      <c r="BJ21" s="5" t="str">
        <f t="shared" si="26"/>
        <v/>
      </c>
      <c r="BK21" s="5" t="str">
        <f t="shared" si="27"/>
        <v/>
      </c>
      <c r="BL21" s="5" t="str">
        <f t="shared" si="28"/>
        <v/>
      </c>
      <c r="BM21" s="5" t="str">
        <f t="shared" si="29"/>
        <v/>
      </c>
      <c r="BN21" s="5" t="str">
        <f t="shared" si="30"/>
        <v/>
      </c>
      <c r="BO21" s="5" t="str">
        <f t="shared" si="31"/>
        <v/>
      </c>
      <c r="BP21" s="5" t="str">
        <f t="shared" si="32"/>
        <v/>
      </c>
      <c r="BQ21" s="5" t="str">
        <f t="shared" si="33"/>
        <v/>
      </c>
      <c r="BR21" s="5" t="str">
        <f t="shared" si="34"/>
        <v/>
      </c>
      <c r="BS21" s="5" t="str">
        <f t="shared" si="35"/>
        <v/>
      </c>
    </row>
    <row r="22" spans="1:71" s="5" customFormat="1" x14ac:dyDescent="0.2">
      <c r="A22" s="6"/>
      <c r="B22" s="6"/>
      <c r="C22" s="6">
        <f t="shared" si="3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1"/>
        <v/>
      </c>
      <c r="BF22" s="5" t="str">
        <f t="shared" si="22"/>
        <v/>
      </c>
      <c r="BG22" s="5" t="str">
        <f t="shared" si="23"/>
        <v/>
      </c>
      <c r="BH22" s="5" t="str">
        <f t="shared" si="24"/>
        <v/>
      </c>
      <c r="BI22" s="5" t="str">
        <f t="shared" si="25"/>
        <v/>
      </c>
      <c r="BJ22" s="5" t="str">
        <f t="shared" si="26"/>
        <v/>
      </c>
      <c r="BK22" s="5" t="str">
        <f t="shared" si="27"/>
        <v/>
      </c>
      <c r="BL22" s="5" t="str">
        <f t="shared" si="28"/>
        <v/>
      </c>
      <c r="BM22" s="5" t="str">
        <f t="shared" si="29"/>
        <v/>
      </c>
      <c r="BN22" s="5" t="str">
        <f t="shared" si="30"/>
        <v/>
      </c>
      <c r="BO22" s="5" t="str">
        <f t="shared" si="31"/>
        <v/>
      </c>
      <c r="BP22" s="5" t="str">
        <f t="shared" si="32"/>
        <v/>
      </c>
      <c r="BQ22" s="5" t="str">
        <f t="shared" si="33"/>
        <v/>
      </c>
      <c r="BR22" s="5" t="str">
        <f t="shared" si="34"/>
        <v/>
      </c>
      <c r="BS22" s="5" t="str">
        <f t="shared" si="35"/>
        <v/>
      </c>
    </row>
    <row r="23" spans="1:71" s="5" customFormat="1" x14ac:dyDescent="0.2">
      <c r="A23" s="6"/>
      <c r="B23" s="6"/>
      <c r="C23" s="6">
        <f t="shared" si="3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1"/>
        <v/>
      </c>
      <c r="BF23" s="5" t="str">
        <f t="shared" si="22"/>
        <v/>
      </c>
      <c r="BG23" s="5" t="str">
        <f t="shared" si="23"/>
        <v/>
      </c>
      <c r="BH23" s="5" t="str">
        <f t="shared" si="24"/>
        <v/>
      </c>
      <c r="BI23" s="5" t="str">
        <f t="shared" si="25"/>
        <v/>
      </c>
      <c r="BJ23" s="5" t="str">
        <f t="shared" si="26"/>
        <v/>
      </c>
      <c r="BK23" s="5" t="str">
        <f t="shared" si="27"/>
        <v/>
      </c>
      <c r="BL23" s="5" t="str">
        <f t="shared" si="28"/>
        <v/>
      </c>
      <c r="BM23" s="5" t="str">
        <f t="shared" si="29"/>
        <v/>
      </c>
      <c r="BN23" s="5" t="str">
        <f t="shared" si="30"/>
        <v/>
      </c>
      <c r="BO23" s="5" t="str">
        <f t="shared" si="31"/>
        <v/>
      </c>
      <c r="BP23" s="5" t="str">
        <f t="shared" si="32"/>
        <v/>
      </c>
      <c r="BQ23" s="5" t="str">
        <f t="shared" si="33"/>
        <v/>
      </c>
      <c r="BR23" s="5" t="str">
        <f t="shared" si="34"/>
        <v/>
      </c>
      <c r="BS23" s="5" t="str">
        <f t="shared" si="35"/>
        <v/>
      </c>
    </row>
    <row r="24" spans="1:71" s="5" customFormat="1" x14ac:dyDescent="0.2">
      <c r="A24" s="6"/>
      <c r="B24" s="6"/>
      <c r="C24" s="6">
        <f t="shared" si="3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1"/>
        <v/>
      </c>
      <c r="BF24" s="5" t="str">
        <f t="shared" si="22"/>
        <v/>
      </c>
      <c r="BG24" s="5" t="str">
        <f t="shared" si="23"/>
        <v/>
      </c>
      <c r="BH24" s="5" t="str">
        <f t="shared" si="24"/>
        <v/>
      </c>
      <c r="BI24" s="5" t="str">
        <f t="shared" si="25"/>
        <v/>
      </c>
      <c r="BJ24" s="5" t="str">
        <f t="shared" si="26"/>
        <v/>
      </c>
      <c r="BK24" s="5" t="str">
        <f t="shared" si="27"/>
        <v/>
      </c>
      <c r="BL24" s="5" t="str">
        <f t="shared" si="28"/>
        <v/>
      </c>
      <c r="BM24" s="5" t="str">
        <f t="shared" si="29"/>
        <v/>
      </c>
      <c r="BN24" s="5" t="str">
        <f t="shared" si="30"/>
        <v/>
      </c>
      <c r="BO24" s="5" t="str">
        <f t="shared" si="31"/>
        <v/>
      </c>
      <c r="BP24" s="5" t="str">
        <f t="shared" si="32"/>
        <v/>
      </c>
      <c r="BQ24" s="5" t="str">
        <f t="shared" si="33"/>
        <v/>
      </c>
      <c r="BR24" s="5" t="str">
        <f t="shared" si="34"/>
        <v/>
      </c>
      <c r="BS24" s="5" t="str">
        <f t="shared" si="35"/>
        <v/>
      </c>
    </row>
    <row r="25" spans="1:71" s="5" customFormat="1" x14ac:dyDescent="0.2">
      <c r="A25" s="6"/>
      <c r="B25" s="6"/>
      <c r="C25" s="6">
        <f t="shared" si="3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1"/>
        <v/>
      </c>
      <c r="BF25" s="5" t="str">
        <f t="shared" si="22"/>
        <v/>
      </c>
      <c r="BG25" s="5" t="str">
        <f t="shared" si="23"/>
        <v/>
      </c>
      <c r="BH25" s="5" t="str">
        <f t="shared" si="24"/>
        <v/>
      </c>
      <c r="BI25" s="5" t="str">
        <f t="shared" si="25"/>
        <v/>
      </c>
      <c r="BJ25" s="5" t="str">
        <f t="shared" si="26"/>
        <v/>
      </c>
      <c r="BK25" s="5" t="str">
        <f t="shared" si="27"/>
        <v/>
      </c>
      <c r="BL25" s="5" t="str">
        <f t="shared" si="28"/>
        <v/>
      </c>
      <c r="BM25" s="5" t="str">
        <f t="shared" si="29"/>
        <v/>
      </c>
      <c r="BN25" s="5" t="str">
        <f t="shared" si="30"/>
        <v/>
      </c>
      <c r="BO25" s="5" t="str">
        <f t="shared" si="31"/>
        <v/>
      </c>
      <c r="BP25" s="5" t="str">
        <f t="shared" si="32"/>
        <v/>
      </c>
      <c r="BQ25" s="5" t="str">
        <f t="shared" si="33"/>
        <v/>
      </c>
      <c r="BR25" s="5" t="str">
        <f t="shared" si="34"/>
        <v/>
      </c>
      <c r="BS25" s="5" t="str">
        <f t="shared" si="35"/>
        <v/>
      </c>
    </row>
    <row r="26" spans="1:71" s="5" customFormat="1" x14ac:dyDescent="0.2">
      <c r="A26" s="6"/>
      <c r="B26" s="6"/>
      <c r="C26" s="6">
        <f t="shared" si="3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1"/>
        <v/>
      </c>
      <c r="BF26" s="5" t="str">
        <f t="shared" si="22"/>
        <v/>
      </c>
      <c r="BG26" s="5" t="str">
        <f t="shared" si="23"/>
        <v/>
      </c>
      <c r="BH26" s="5" t="str">
        <f t="shared" si="24"/>
        <v/>
      </c>
      <c r="BI26" s="5" t="str">
        <f t="shared" si="25"/>
        <v/>
      </c>
      <c r="BJ26" s="5" t="str">
        <f t="shared" si="26"/>
        <v/>
      </c>
      <c r="BK26" s="5" t="str">
        <f t="shared" si="27"/>
        <v/>
      </c>
      <c r="BL26" s="5" t="str">
        <f t="shared" si="28"/>
        <v/>
      </c>
      <c r="BM26" s="5" t="str">
        <f t="shared" si="29"/>
        <v/>
      </c>
      <c r="BN26" s="5" t="str">
        <f t="shared" si="30"/>
        <v/>
      </c>
      <c r="BO26" s="5" t="str">
        <f t="shared" si="31"/>
        <v/>
      </c>
      <c r="BP26" s="5" t="str">
        <f t="shared" si="32"/>
        <v/>
      </c>
      <c r="BQ26" s="5" t="str">
        <f t="shared" si="33"/>
        <v/>
      </c>
      <c r="BR26" s="5" t="str">
        <f t="shared" si="34"/>
        <v/>
      </c>
      <c r="BS26" s="5" t="str">
        <f t="shared" si="35"/>
        <v/>
      </c>
    </row>
    <row r="27" spans="1:71" s="5" customFormat="1" x14ac:dyDescent="0.2">
      <c r="A27" s="6"/>
      <c r="B27" s="6"/>
      <c r="C27" s="6">
        <f t="shared" si="3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1"/>
        <v/>
      </c>
      <c r="BF27" s="5" t="str">
        <f t="shared" si="22"/>
        <v/>
      </c>
      <c r="BG27" s="5" t="str">
        <f t="shared" si="23"/>
        <v/>
      </c>
      <c r="BH27" s="5" t="str">
        <f t="shared" si="24"/>
        <v/>
      </c>
      <c r="BI27" s="5" t="str">
        <f t="shared" si="25"/>
        <v/>
      </c>
      <c r="BJ27" s="5" t="str">
        <f t="shared" si="26"/>
        <v/>
      </c>
      <c r="BK27" s="5" t="str">
        <f t="shared" si="27"/>
        <v/>
      </c>
      <c r="BL27" s="5" t="str">
        <f t="shared" si="28"/>
        <v/>
      </c>
      <c r="BM27" s="5" t="str">
        <f t="shared" si="29"/>
        <v/>
      </c>
      <c r="BN27" s="5" t="str">
        <f t="shared" si="30"/>
        <v/>
      </c>
      <c r="BO27" s="5" t="str">
        <f t="shared" si="31"/>
        <v/>
      </c>
      <c r="BP27" s="5" t="str">
        <f t="shared" si="32"/>
        <v/>
      </c>
      <c r="BQ27" s="5" t="str">
        <f t="shared" si="33"/>
        <v/>
      </c>
      <c r="BR27" s="5" t="str">
        <f t="shared" si="34"/>
        <v/>
      </c>
      <c r="BS27" s="5" t="str">
        <f t="shared" si="35"/>
        <v/>
      </c>
    </row>
    <row r="28" spans="1:71" s="5" customFormat="1" x14ac:dyDescent="0.2">
      <c r="A28" s="6"/>
      <c r="B28" s="6"/>
      <c r="C28" s="6">
        <f t="shared" si="3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1"/>
        <v/>
      </c>
      <c r="BF28" s="5" t="str">
        <f t="shared" si="22"/>
        <v/>
      </c>
      <c r="BG28" s="5" t="str">
        <f t="shared" si="23"/>
        <v/>
      </c>
      <c r="BH28" s="5" t="str">
        <f t="shared" si="24"/>
        <v/>
      </c>
      <c r="BI28" s="5" t="str">
        <f t="shared" si="25"/>
        <v/>
      </c>
      <c r="BJ28" s="5" t="str">
        <f t="shared" si="26"/>
        <v/>
      </c>
      <c r="BK28" s="5" t="str">
        <f t="shared" si="27"/>
        <v/>
      </c>
      <c r="BL28" s="5" t="str">
        <f t="shared" si="28"/>
        <v/>
      </c>
      <c r="BM28" s="5" t="str">
        <f t="shared" si="29"/>
        <v/>
      </c>
      <c r="BN28" s="5" t="str">
        <f t="shared" si="30"/>
        <v/>
      </c>
      <c r="BO28" s="5" t="str">
        <f t="shared" si="31"/>
        <v/>
      </c>
      <c r="BP28" s="5" t="str">
        <f t="shared" si="32"/>
        <v/>
      </c>
      <c r="BQ28" s="5" t="str">
        <f t="shared" si="33"/>
        <v/>
      </c>
      <c r="BR28" s="5" t="str">
        <f t="shared" si="34"/>
        <v/>
      </c>
      <c r="BS28" s="5" t="str">
        <f t="shared" si="35"/>
        <v/>
      </c>
    </row>
    <row r="29" spans="1:71" s="5" customFormat="1" x14ac:dyDescent="0.2">
      <c r="A29" s="6"/>
      <c r="B29" s="6"/>
      <c r="C29" s="6">
        <f t="shared" si="3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1"/>
        <v/>
      </c>
      <c r="BF29" s="5" t="str">
        <f t="shared" si="22"/>
        <v/>
      </c>
      <c r="BG29" s="5" t="str">
        <f t="shared" si="23"/>
        <v/>
      </c>
      <c r="BH29" s="5" t="str">
        <f t="shared" si="24"/>
        <v/>
      </c>
      <c r="BI29" s="5" t="str">
        <f t="shared" si="25"/>
        <v/>
      </c>
      <c r="BJ29" s="5" t="str">
        <f t="shared" si="26"/>
        <v/>
      </c>
      <c r="BK29" s="5" t="str">
        <f t="shared" si="27"/>
        <v/>
      </c>
      <c r="BL29" s="5" t="str">
        <f t="shared" si="28"/>
        <v/>
      </c>
      <c r="BM29" s="5" t="str">
        <f t="shared" si="29"/>
        <v/>
      </c>
      <c r="BN29" s="5" t="str">
        <f t="shared" si="30"/>
        <v/>
      </c>
      <c r="BO29" s="5" t="str">
        <f t="shared" si="31"/>
        <v/>
      </c>
      <c r="BP29" s="5" t="str">
        <f t="shared" si="32"/>
        <v/>
      </c>
      <c r="BQ29" s="5" t="str">
        <f t="shared" si="33"/>
        <v/>
      </c>
      <c r="BR29" s="5" t="str">
        <f t="shared" si="34"/>
        <v/>
      </c>
      <c r="BS29" s="5" t="str">
        <f t="shared" si="35"/>
        <v/>
      </c>
    </row>
    <row r="30" spans="1:71" s="5" customFormat="1" x14ac:dyDescent="0.2">
      <c r="A30" s="6"/>
      <c r="B30" s="6"/>
      <c r="C30" s="6">
        <f t="shared" si="3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4"/>
        <v>0</v>
      </c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E30" s="5" t="str">
        <f t="shared" si="21"/>
        <v/>
      </c>
      <c r="BF30" s="5" t="str">
        <f t="shared" si="22"/>
        <v/>
      </c>
      <c r="BG30" s="5" t="str">
        <f t="shared" si="23"/>
        <v/>
      </c>
      <c r="BH30" s="5" t="str">
        <f t="shared" si="24"/>
        <v/>
      </c>
      <c r="BI30" s="5" t="str">
        <f t="shared" si="25"/>
        <v/>
      </c>
      <c r="BJ30" s="5" t="str">
        <f t="shared" si="26"/>
        <v/>
      </c>
      <c r="BK30" s="5" t="str">
        <f t="shared" si="27"/>
        <v/>
      </c>
      <c r="BL30" s="5" t="str">
        <f t="shared" si="28"/>
        <v/>
      </c>
      <c r="BM30" s="5" t="str">
        <f t="shared" si="29"/>
        <v/>
      </c>
      <c r="BN30" s="5" t="str">
        <f t="shared" si="30"/>
        <v/>
      </c>
      <c r="BO30" s="5" t="str">
        <f t="shared" si="31"/>
        <v/>
      </c>
      <c r="BP30" s="5" t="str">
        <f t="shared" si="32"/>
        <v/>
      </c>
      <c r="BQ30" s="5" t="str">
        <f t="shared" si="33"/>
        <v/>
      </c>
      <c r="BR30" s="5" t="str">
        <f t="shared" si="34"/>
        <v/>
      </c>
      <c r="BS30" s="5" t="str">
        <f t="shared" si="35"/>
        <v/>
      </c>
    </row>
    <row r="31" spans="1:71" x14ac:dyDescent="0.2">
      <c r="AO31" s="5" t="str">
        <f t="shared" si="5"/>
        <v/>
      </c>
      <c r="AP31" s="5" t="str">
        <f t="shared" si="6"/>
        <v/>
      </c>
      <c r="AQ31" s="5" t="str">
        <f t="shared" si="7"/>
        <v/>
      </c>
      <c r="AR31" s="5" t="str">
        <f t="shared" si="8"/>
        <v/>
      </c>
      <c r="AS31" s="5" t="str">
        <f t="shared" si="9"/>
        <v/>
      </c>
      <c r="AT31" s="5" t="str">
        <f t="shared" si="10"/>
        <v/>
      </c>
      <c r="AU31" s="5" t="str">
        <f t="shared" si="11"/>
        <v/>
      </c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/>
      <c r="BE31" s="5" t="str">
        <f t="shared" si="21"/>
        <v/>
      </c>
      <c r="BF31" s="5" t="str">
        <f t="shared" si="22"/>
        <v/>
      </c>
      <c r="BG31" s="5" t="str">
        <f t="shared" si="23"/>
        <v/>
      </c>
      <c r="BH31" s="5" t="str">
        <f t="shared" si="24"/>
        <v/>
      </c>
      <c r="BI31" s="5" t="str">
        <f t="shared" si="25"/>
        <v/>
      </c>
      <c r="BJ31" s="5" t="str">
        <f t="shared" si="26"/>
        <v/>
      </c>
      <c r="BK31" s="5" t="str">
        <f t="shared" si="27"/>
        <v/>
      </c>
      <c r="BL31" s="5" t="str">
        <f t="shared" si="28"/>
        <v/>
      </c>
      <c r="BM31" s="5" t="str">
        <f t="shared" si="29"/>
        <v/>
      </c>
      <c r="BN31" s="5" t="str">
        <f t="shared" si="30"/>
        <v/>
      </c>
      <c r="BO31" s="5" t="str">
        <f t="shared" si="31"/>
        <v/>
      </c>
      <c r="BP31" s="5" t="str">
        <f t="shared" si="32"/>
        <v/>
      </c>
      <c r="BQ31" s="5" t="str">
        <f t="shared" si="33"/>
        <v/>
      </c>
      <c r="BR31" s="5" t="str">
        <f t="shared" si="34"/>
        <v/>
      </c>
      <c r="BS31" s="5" t="str">
        <f t="shared" si="35"/>
        <v/>
      </c>
    </row>
  </sheetData>
  <conditionalFormatting sqref="AJ2">
    <cfRule type="cellIs" dxfId="29" priority="4" operator="notEqual">
      <formula>"TRUE"</formula>
    </cfRule>
    <cfRule type="cellIs" dxfId="28" priority="5" operator="equal">
      <formula>"TRUE"</formula>
    </cfRule>
  </conditionalFormatting>
  <conditionalFormatting sqref="AM2">
    <cfRule type="cellIs" dxfId="27" priority="2" operator="notEqual">
      <formula>"TRUE"</formula>
    </cfRule>
    <cfRule type="cellIs" dxfId="26" priority="3" operator="equal">
      <formula>"TRUE"</formula>
    </cfRule>
  </conditionalFormatting>
  <conditionalFormatting sqref="A1">
    <cfRule type="cellIs" dxfId="25" priority="1" operator="equal">
      <formula>"ERROR"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628038-D373-A64B-A81E-6FE2EBBFB4C1}">
          <x14:formula1>
            <xm:f>Rosters!$H$2:$H$14</xm:f>
          </x14:formula1>
          <xm:sqref>T1 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1"/>
  <sheetViews>
    <sheetView zoomScale="110" zoomScaleNormal="110" workbookViewId="0">
      <selection activeCell="A8" sqref="A8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>
        <f>'G1 Q1'!E2</f>
        <v>0</v>
      </c>
      <c r="F2" s="4">
        <f>'G1 Q1'!F2</f>
        <v>1</v>
      </c>
      <c r="G2" s="4">
        <f>'G1 Q1'!G2</f>
        <v>2</v>
      </c>
      <c r="H2" s="4">
        <f>'G1 Q1'!H2</f>
        <v>4</v>
      </c>
      <c r="I2" s="4">
        <f>'G1 Q1'!I2</f>
        <v>8</v>
      </c>
      <c r="J2" s="4">
        <f>'G1 Q1'!J2</f>
        <v>11</v>
      </c>
      <c r="K2" s="4">
        <f>'G1 Q1'!K2</f>
        <v>22</v>
      </c>
      <c r="L2" s="4">
        <f>'G1 Q1'!L2</f>
        <v>23</v>
      </c>
      <c r="M2" s="4">
        <f>'G1 Q1'!M2</f>
        <v>22</v>
      </c>
      <c r="N2" s="4">
        <f>'G1 Q1'!N2</f>
        <v>24</v>
      </c>
      <c r="O2" s="4">
        <f>'G1 Q1'!O2</f>
        <v>25</v>
      </c>
      <c r="P2" s="4">
        <f>'G1 Q1'!P2</f>
        <v>30</v>
      </c>
      <c r="Q2" s="4">
        <f>'G1 Q1'!Q2</f>
        <v>10</v>
      </c>
      <c r="R2" s="4" t="str">
        <f>'G1 Q1'!R2</f>
        <v>0-0</v>
      </c>
      <c r="S2" s="4" t="str">
        <f>'G1 Q1'!S2</f>
        <v/>
      </c>
      <c r="T2" s="3" t="str">
        <f>'G1 Q1'!T2</f>
        <v>Black</v>
      </c>
      <c r="U2" s="3">
        <f>'G1 Q1'!U2</f>
        <v>0</v>
      </c>
      <c r="V2" s="3">
        <f>'G1 Q1'!V2</f>
        <v>1</v>
      </c>
      <c r="W2" s="3">
        <f>'G1 Q1'!W2</f>
        <v>2</v>
      </c>
      <c r="X2" s="3">
        <f>'G1 Q1'!X2</f>
        <v>3</v>
      </c>
      <c r="Y2" s="3">
        <f>'G1 Q1'!Y2</f>
        <v>6</v>
      </c>
      <c r="Z2" s="3">
        <f>'G1 Q1'!Z2</f>
        <v>7</v>
      </c>
      <c r="AA2" s="3">
        <f>'G1 Q1'!AA2</f>
        <v>8</v>
      </c>
      <c r="AB2" s="3">
        <f>'G1 Q1'!AB2</f>
        <v>11</v>
      </c>
      <c r="AC2" s="3">
        <f>'G1 Q1'!AC2</f>
        <v>14</v>
      </c>
      <c r="AD2" s="3">
        <f>'G1 Q1'!AD2</f>
        <v>15</v>
      </c>
      <c r="AE2" s="3">
        <f>'G1 Q1'!AE2</f>
        <v>34</v>
      </c>
      <c r="AF2" s="3">
        <f>'G1 Q1'!AF2</f>
        <v>98</v>
      </c>
      <c r="AG2" s="3">
        <f>'G1 Q1'!AG2</f>
        <v>0</v>
      </c>
      <c r="AH2" s="3" t="str">
        <f>'G1 Q1'!AH2</f>
        <v/>
      </c>
      <c r="AI2" s="3" t="str">
        <f>'G1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'G1 Q1'!AN2</f>
        <v>Black</v>
      </c>
      <c r="AO2" s="3">
        <f>'G1 Q1'!AO2</f>
        <v>0</v>
      </c>
      <c r="AP2" s="3">
        <f>'G1 Q1'!AP2</f>
        <v>1</v>
      </c>
      <c r="AQ2" s="3">
        <f>'G1 Q1'!AQ2</f>
        <v>2</v>
      </c>
      <c r="AR2" s="3">
        <f>'G1 Q1'!AR2</f>
        <v>3</v>
      </c>
      <c r="AS2" s="3">
        <f>'G1 Q1'!AS2</f>
        <v>6</v>
      </c>
      <c r="AT2" s="3">
        <f>'G1 Q1'!AT2</f>
        <v>7</v>
      </c>
      <c r="AU2" s="3">
        <f>'G1 Q1'!AU2</f>
        <v>8</v>
      </c>
      <c r="AV2" s="3">
        <f>'G1 Q1'!AV2</f>
        <v>11</v>
      </c>
      <c r="AW2" s="3">
        <f>'G1 Q1'!AW2</f>
        <v>14</v>
      </c>
      <c r="AX2" s="3">
        <f>'G1 Q1'!AX2</f>
        <v>15</v>
      </c>
      <c r="AY2" s="3">
        <f>'G1 Q1'!AY2</f>
        <v>34</v>
      </c>
      <c r="AZ2" s="3">
        <f>'G1 Q1'!AZ2</f>
        <v>98</v>
      </c>
      <c r="BA2" s="3">
        <f>'G1 Q1'!BA2</f>
        <v>0</v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>
        <f>'G1 Q1'!BE2</f>
        <v>0</v>
      </c>
      <c r="BF2" s="4">
        <f>'G1 Q1'!BF2</f>
        <v>1</v>
      </c>
      <c r="BG2" s="4">
        <f>'G1 Q1'!BG2</f>
        <v>2</v>
      </c>
      <c r="BH2" s="4">
        <f>'G1 Q1'!BH2</f>
        <v>4</v>
      </c>
      <c r="BI2" s="4">
        <f>'G1 Q1'!BI2</f>
        <v>8</v>
      </c>
      <c r="BJ2" s="4">
        <f>'G1 Q1'!BJ2</f>
        <v>11</v>
      </c>
      <c r="BK2" s="4">
        <f>'G1 Q1'!BK2</f>
        <v>22</v>
      </c>
      <c r="BL2" s="4">
        <f>'G1 Q1'!BL2</f>
        <v>23</v>
      </c>
      <c r="BM2" s="4">
        <f>'G1 Q1'!BM2</f>
        <v>22</v>
      </c>
      <c r="BN2" s="4">
        <f>'G1 Q1'!BN2</f>
        <v>24</v>
      </c>
      <c r="BO2" s="4">
        <f>'G1 Q1'!BO2</f>
        <v>25</v>
      </c>
      <c r="BP2" s="4">
        <f>'G1 Q1'!BP2</f>
        <v>30</v>
      </c>
      <c r="BQ2" s="4">
        <f>'G1 Q1'!BQ2</f>
        <v>10</v>
      </c>
      <c r="BR2" s="4" t="str">
        <f>'G1 Q1'!BR2</f>
        <v>0-0</v>
      </c>
      <c r="BS2" s="4" t="str">
        <f>'G1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>
        <v>1</v>
      </c>
      <c r="I3" s="6"/>
      <c r="J3" s="6">
        <v>1</v>
      </c>
      <c r="K3" s="6"/>
      <c r="L3" s="6">
        <v>1</v>
      </c>
      <c r="M3" s="6">
        <v>1</v>
      </c>
      <c r="N3" s="6"/>
      <c r="O3" s="6"/>
      <c r="P3" s="6"/>
      <c r="Q3" s="6">
        <v>1</v>
      </c>
      <c r="R3" s="6"/>
      <c r="S3" s="6"/>
      <c r="T3" s="6"/>
      <c r="U3" s="6">
        <v>1</v>
      </c>
      <c r="V3" s="6">
        <v>1</v>
      </c>
      <c r="W3" s="6"/>
      <c r="X3" s="6"/>
      <c r="Y3" s="6">
        <v>1</v>
      </c>
      <c r="Z3" s="6"/>
      <c r="AA3" s="6"/>
      <c r="AB3" s="6"/>
      <c r="AC3" s="6"/>
      <c r="AD3" s="6">
        <v>1</v>
      </c>
      <c r="AE3" s="6"/>
      <c r="AF3" s="6"/>
      <c r="AG3" s="6">
        <v>1</v>
      </c>
      <c r="AH3" s="6"/>
      <c r="AI3" s="6"/>
      <c r="AO3" s="5">
        <f>SUM(AO4:AO31)</f>
        <v>354</v>
      </c>
      <c r="AP3" s="5">
        <f t="shared" ref="AP3:BS3" si="0">SUM(AP4:AP31)</f>
        <v>229</v>
      </c>
      <c r="AQ3" s="5">
        <f t="shared" si="0"/>
        <v>0</v>
      </c>
      <c r="AR3" s="5">
        <f t="shared" si="0"/>
        <v>249</v>
      </c>
      <c r="AS3" s="5">
        <f t="shared" si="0"/>
        <v>600</v>
      </c>
      <c r="AT3" s="5">
        <f t="shared" si="0"/>
        <v>0</v>
      </c>
      <c r="AU3" s="5">
        <f t="shared" si="0"/>
        <v>495</v>
      </c>
      <c r="AV3" s="5">
        <f t="shared" si="0"/>
        <v>0</v>
      </c>
      <c r="AW3" s="5">
        <f t="shared" si="0"/>
        <v>0</v>
      </c>
      <c r="AX3" s="5">
        <f t="shared" si="0"/>
        <v>351</v>
      </c>
      <c r="AY3" s="5">
        <f t="shared" si="0"/>
        <v>0</v>
      </c>
      <c r="AZ3" s="5">
        <f t="shared" si="0"/>
        <v>371</v>
      </c>
      <c r="BA3" s="5">
        <f t="shared" si="0"/>
        <v>351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495</v>
      </c>
      <c r="BF3" s="5">
        <f t="shared" si="0"/>
        <v>0</v>
      </c>
      <c r="BG3" s="5">
        <f t="shared" si="0"/>
        <v>371</v>
      </c>
      <c r="BH3" s="5">
        <f t="shared" si="0"/>
        <v>600</v>
      </c>
      <c r="BI3" s="5">
        <f t="shared" si="0"/>
        <v>495</v>
      </c>
      <c r="BJ3" s="5">
        <f t="shared" si="0"/>
        <v>105</v>
      </c>
      <c r="BK3" s="5">
        <f t="shared" si="0"/>
        <v>0</v>
      </c>
      <c r="BL3" s="5">
        <f t="shared" si="0"/>
        <v>105</v>
      </c>
      <c r="BM3" s="5">
        <f t="shared" si="0"/>
        <v>105</v>
      </c>
      <c r="BN3" s="5">
        <f t="shared" si="0"/>
        <v>124</v>
      </c>
      <c r="BO3" s="5">
        <f t="shared" si="0"/>
        <v>0</v>
      </c>
      <c r="BP3" s="5">
        <f t="shared" si="0"/>
        <v>0</v>
      </c>
      <c r="BQ3" s="5">
        <f t="shared" si="0"/>
        <v>434</v>
      </c>
      <c r="BR3" s="5">
        <f t="shared" si="0"/>
        <v>166</v>
      </c>
      <c r="BS3" s="5">
        <f t="shared" si="0"/>
        <v>0</v>
      </c>
    </row>
    <row r="4" spans="1:71" s="5" customFormat="1" x14ac:dyDescent="0.2">
      <c r="A4" s="6">
        <v>8</v>
      </c>
      <c r="B4" s="6">
        <v>15</v>
      </c>
      <c r="C4" s="6">
        <f t="shared" ref="C4:C30" si="1">A4*60+B4</f>
        <v>495</v>
      </c>
      <c r="D4" s="6"/>
      <c r="E4" s="6">
        <v>1</v>
      </c>
      <c r="F4" s="6"/>
      <c r="G4" s="6"/>
      <c r="H4" s="6">
        <v>1</v>
      </c>
      <c r="I4" s="6">
        <v>1</v>
      </c>
      <c r="J4" s="6"/>
      <c r="K4" s="6"/>
      <c r="L4" s="6"/>
      <c r="M4" s="6"/>
      <c r="N4" s="6">
        <v>1</v>
      </c>
      <c r="O4" s="6"/>
      <c r="P4" s="6"/>
      <c r="Q4" s="6">
        <v>1</v>
      </c>
      <c r="R4" s="6"/>
      <c r="S4" s="6"/>
      <c r="T4" s="6"/>
      <c r="U4" s="6"/>
      <c r="V4" s="6">
        <v>1</v>
      </c>
      <c r="W4" s="6"/>
      <c r="X4" s="6"/>
      <c r="Y4" s="6">
        <v>1</v>
      </c>
      <c r="Z4" s="6"/>
      <c r="AA4" s="6">
        <v>1</v>
      </c>
      <c r="AB4" s="6"/>
      <c r="AC4" s="6"/>
      <c r="AD4" s="6">
        <v>1</v>
      </c>
      <c r="AE4" s="6"/>
      <c r="AF4" s="6"/>
      <c r="AG4" s="6">
        <v>1</v>
      </c>
      <c r="AH4" s="6"/>
      <c r="AI4" s="6"/>
      <c r="AJ4" s="5">
        <f t="shared" ref="AJ4:AJ30" si="2">C3-C4</f>
        <v>105</v>
      </c>
      <c r="AO4" s="5">
        <f t="shared" ref="AO4:AO31" si="3">IF(U3&lt;&gt;1,"",$AJ4)</f>
        <v>105</v>
      </c>
      <c r="AP4" s="5">
        <f t="shared" ref="AP4:AP31" si="4">IF(V3&lt;&gt;1,"",$AJ4)</f>
        <v>105</v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>
        <f t="shared" ref="AS4:AS31" si="7">IF(Y3&lt;&gt;1,"",$AJ4)</f>
        <v>105</v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>
        <f t="shared" ref="AX4:AX31" si="12">IF(AD3&lt;&gt;1,"",$AJ4)</f>
        <v>105</v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>
        <f t="shared" ref="BA4:BA31" si="15">IF(AG3&lt;&gt;1,"",$AJ4)</f>
        <v>105</v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>
        <f t="shared" si="18"/>
        <v>105</v>
      </c>
      <c r="BI4" s="5" t="str">
        <f t="shared" si="18"/>
        <v/>
      </c>
      <c r="BJ4" s="5">
        <f t="shared" si="18"/>
        <v>105</v>
      </c>
      <c r="BK4" s="5" t="str">
        <f t="shared" si="18"/>
        <v/>
      </c>
      <c r="BL4" s="5">
        <f t="shared" si="18"/>
        <v>105</v>
      </c>
      <c r="BM4" s="5">
        <f t="shared" si="18"/>
        <v>105</v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>
        <f t="shared" si="18"/>
        <v>105</v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>
        <v>6</v>
      </c>
      <c r="B5" s="6">
        <v>11</v>
      </c>
      <c r="C5" s="6">
        <f t="shared" si="1"/>
        <v>371</v>
      </c>
      <c r="D5" s="6"/>
      <c r="E5" s="6">
        <v>1</v>
      </c>
      <c r="F5" s="6"/>
      <c r="G5" s="6">
        <v>1</v>
      </c>
      <c r="H5" s="6">
        <v>1</v>
      </c>
      <c r="I5" s="6">
        <v>1</v>
      </c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>
        <v>1</v>
      </c>
      <c r="Z5" s="6"/>
      <c r="AA5" s="6">
        <v>1</v>
      </c>
      <c r="AB5" s="6"/>
      <c r="AC5" s="6"/>
      <c r="AD5" s="6">
        <v>1</v>
      </c>
      <c r="AE5" s="6"/>
      <c r="AF5" s="6">
        <v>1</v>
      </c>
      <c r="AG5" s="6">
        <v>1</v>
      </c>
      <c r="AH5" s="6"/>
      <c r="AI5" s="6"/>
      <c r="AJ5" s="5">
        <f t="shared" si="2"/>
        <v>124</v>
      </c>
      <c r="AO5" s="5" t="str">
        <f t="shared" si="3"/>
        <v/>
      </c>
      <c r="AP5" s="5">
        <f t="shared" si="4"/>
        <v>124</v>
      </c>
      <c r="AQ5" s="5" t="str">
        <f t="shared" si="5"/>
        <v/>
      </c>
      <c r="AR5" s="5" t="str">
        <f t="shared" si="6"/>
        <v/>
      </c>
      <c r="AS5" s="5">
        <f t="shared" si="7"/>
        <v>124</v>
      </c>
      <c r="AT5" s="5" t="str">
        <f t="shared" si="8"/>
        <v/>
      </c>
      <c r="AU5" s="5">
        <f t="shared" si="9"/>
        <v>124</v>
      </c>
      <c r="AV5" s="5" t="str">
        <f t="shared" si="10"/>
        <v/>
      </c>
      <c r="AW5" s="5" t="str">
        <f t="shared" si="11"/>
        <v/>
      </c>
      <c r="AX5" s="5">
        <f t="shared" si="12"/>
        <v>124</v>
      </c>
      <c r="AY5" s="5" t="str">
        <f t="shared" si="13"/>
        <v/>
      </c>
      <c r="AZ5" s="5" t="str">
        <f t="shared" si="14"/>
        <v/>
      </c>
      <c r="BA5" s="5">
        <f t="shared" si="15"/>
        <v>124</v>
      </c>
      <c r="BB5" s="5" t="str">
        <f t="shared" si="16"/>
        <v/>
      </c>
      <c r="BC5" s="5" t="str">
        <f t="shared" si="17"/>
        <v/>
      </c>
      <c r="BE5" s="5">
        <f t="shared" ref="BE5:BE31" si="19">IF(E4&lt;&gt;1,"",$AJ5)</f>
        <v>124</v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>
        <f t="shared" ref="BH5:BH31" si="22">IF(H4&lt;&gt;1,"",$AJ5)</f>
        <v>124</v>
      </c>
      <c r="BI5" s="5">
        <f t="shared" ref="BI5:BI31" si="23">IF(I4&lt;&gt;1,"",$AJ5)</f>
        <v>124</v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>
        <f t="shared" ref="BN5:BN31" si="28">IF(N4&lt;&gt;1,"",$AJ5)</f>
        <v>124</v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>
        <f t="shared" ref="BQ5:BQ31" si="31">IF(Q4&lt;&gt;1,"",$AJ5)</f>
        <v>124</v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>
        <v>4</v>
      </c>
      <c r="B6" s="6">
        <v>9</v>
      </c>
      <c r="C6" s="6">
        <f t="shared" si="1"/>
        <v>249</v>
      </c>
      <c r="D6" s="6"/>
      <c r="E6" s="6">
        <v>1</v>
      </c>
      <c r="F6" s="6"/>
      <c r="G6" s="6">
        <v>1</v>
      </c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>
        <v>1</v>
      </c>
      <c r="S6" s="6"/>
      <c r="T6" s="6"/>
      <c r="U6" s="6">
        <v>1</v>
      </c>
      <c r="V6" s="6"/>
      <c r="W6" s="6"/>
      <c r="X6" s="6">
        <v>1</v>
      </c>
      <c r="Y6" s="6">
        <v>1</v>
      </c>
      <c r="Z6" s="6"/>
      <c r="AA6" s="6">
        <v>1</v>
      </c>
      <c r="AB6" s="6"/>
      <c r="AC6" s="6"/>
      <c r="AD6" s="6"/>
      <c r="AE6" s="6"/>
      <c r="AF6" s="6">
        <v>1</v>
      </c>
      <c r="AG6" s="6"/>
      <c r="AH6" s="6"/>
      <c r="AI6" s="6"/>
      <c r="AJ6" s="5">
        <f t="shared" si="2"/>
        <v>122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>
        <f t="shared" si="7"/>
        <v>122</v>
      </c>
      <c r="AT6" s="5" t="str">
        <f t="shared" si="8"/>
        <v/>
      </c>
      <c r="AU6" s="5">
        <f t="shared" si="9"/>
        <v>122</v>
      </c>
      <c r="AV6" s="5" t="str">
        <f t="shared" si="10"/>
        <v/>
      </c>
      <c r="AW6" s="5" t="str">
        <f t="shared" si="11"/>
        <v/>
      </c>
      <c r="AX6" s="5">
        <f t="shared" si="12"/>
        <v>122</v>
      </c>
      <c r="AY6" s="5" t="str">
        <f t="shared" si="13"/>
        <v/>
      </c>
      <c r="AZ6" s="5">
        <f t="shared" si="14"/>
        <v>122</v>
      </c>
      <c r="BA6" s="5">
        <f t="shared" si="15"/>
        <v>122</v>
      </c>
      <c r="BB6" s="5" t="str">
        <f t="shared" si="16"/>
        <v/>
      </c>
      <c r="BC6" s="5" t="str">
        <f t="shared" si="17"/>
        <v/>
      </c>
      <c r="BE6" s="5">
        <f t="shared" si="19"/>
        <v>122</v>
      </c>
      <c r="BF6" s="5" t="str">
        <f t="shared" si="20"/>
        <v/>
      </c>
      <c r="BG6" s="5">
        <f t="shared" si="21"/>
        <v>122</v>
      </c>
      <c r="BH6" s="5">
        <f t="shared" si="22"/>
        <v>122</v>
      </c>
      <c r="BI6" s="5">
        <f t="shared" si="23"/>
        <v>122</v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>
        <f t="shared" si="32"/>
        <v>122</v>
      </c>
      <c r="BS6" s="5" t="str">
        <f t="shared" si="33"/>
        <v/>
      </c>
    </row>
    <row r="7" spans="1:71" s="5" customFormat="1" x14ac:dyDescent="0.2">
      <c r="A7" s="6">
        <v>3</v>
      </c>
      <c r="B7" s="6">
        <v>25</v>
      </c>
      <c r="C7" s="6">
        <f t="shared" si="1"/>
        <v>205</v>
      </c>
      <c r="D7" s="6"/>
      <c r="E7" s="6">
        <v>1</v>
      </c>
      <c r="F7" s="6"/>
      <c r="G7" s="6">
        <v>1</v>
      </c>
      <c r="H7" s="6">
        <v>1</v>
      </c>
      <c r="I7" s="6">
        <v>1</v>
      </c>
      <c r="J7" s="6"/>
      <c r="K7" s="6"/>
      <c r="L7" s="6"/>
      <c r="M7" s="6"/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>
        <v>1</v>
      </c>
      <c r="Y7" s="6">
        <v>1</v>
      </c>
      <c r="Z7" s="6"/>
      <c r="AA7" s="6">
        <v>1</v>
      </c>
      <c r="AB7" s="6"/>
      <c r="AC7" s="6"/>
      <c r="AD7" s="6"/>
      <c r="AE7" s="6"/>
      <c r="AF7" s="6">
        <v>1</v>
      </c>
      <c r="AG7" s="6"/>
      <c r="AH7" s="6"/>
      <c r="AI7" s="6"/>
      <c r="AJ7" s="5">
        <f t="shared" si="2"/>
        <v>44</v>
      </c>
      <c r="AO7" s="5">
        <f t="shared" si="3"/>
        <v>44</v>
      </c>
      <c r="AP7" s="5" t="str">
        <f t="shared" si="4"/>
        <v/>
      </c>
      <c r="AQ7" s="5" t="str">
        <f t="shared" si="5"/>
        <v/>
      </c>
      <c r="AR7" s="5">
        <f t="shared" si="6"/>
        <v>44</v>
      </c>
      <c r="AS7" s="5">
        <f t="shared" si="7"/>
        <v>44</v>
      </c>
      <c r="AT7" s="5" t="str">
        <f t="shared" si="8"/>
        <v/>
      </c>
      <c r="AU7" s="5">
        <f t="shared" si="9"/>
        <v>44</v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>
        <f t="shared" si="14"/>
        <v>44</v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>
        <f t="shared" si="19"/>
        <v>44</v>
      </c>
      <c r="BF7" s="5" t="str">
        <f t="shared" si="20"/>
        <v/>
      </c>
      <c r="BG7" s="5">
        <f t="shared" si="21"/>
        <v>44</v>
      </c>
      <c r="BH7" s="5">
        <f t="shared" si="22"/>
        <v>44</v>
      </c>
      <c r="BI7" s="5">
        <f t="shared" si="23"/>
        <v>44</v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>
        <f t="shared" si="32"/>
        <v>44</v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205</v>
      </c>
      <c r="AO8" s="5">
        <f t="shared" si="3"/>
        <v>205</v>
      </c>
      <c r="AP8" s="5" t="str">
        <f t="shared" si="4"/>
        <v/>
      </c>
      <c r="AQ8" s="5" t="str">
        <f t="shared" si="5"/>
        <v/>
      </c>
      <c r="AR8" s="5">
        <f t="shared" si="6"/>
        <v>205</v>
      </c>
      <c r="AS8" s="5">
        <f t="shared" si="7"/>
        <v>205</v>
      </c>
      <c r="AT8" s="5" t="str">
        <f t="shared" si="8"/>
        <v/>
      </c>
      <c r="AU8" s="5">
        <f t="shared" si="9"/>
        <v>205</v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>
        <f t="shared" si="14"/>
        <v>205</v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>
        <f t="shared" si="19"/>
        <v>205</v>
      </c>
      <c r="BF8" s="5" t="str">
        <f t="shared" si="20"/>
        <v/>
      </c>
      <c r="BG8" s="5">
        <f t="shared" si="21"/>
        <v>205</v>
      </c>
      <c r="BH8" s="5">
        <f t="shared" si="22"/>
        <v>205</v>
      </c>
      <c r="BI8" s="5">
        <f t="shared" si="23"/>
        <v>205</v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>
        <f t="shared" si="31"/>
        <v>205</v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24" priority="7" operator="equal">
      <formula>"ERROR"</formula>
    </cfRule>
  </conditionalFormatting>
  <conditionalFormatting sqref="AJ2">
    <cfRule type="cellIs" dxfId="23" priority="5" operator="notEqual">
      <formula>"TRUE"</formula>
    </cfRule>
    <cfRule type="cellIs" dxfId="22" priority="6" operator="equal">
      <formula>"TRUE"</formula>
    </cfRule>
  </conditionalFormatting>
  <conditionalFormatting sqref="AM2">
    <cfRule type="cellIs" dxfId="21" priority="1" operator="notEqual">
      <formula>"TRUE"</formula>
    </cfRule>
    <cfRule type="cellIs" dxfId="20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1"/>
  <sheetViews>
    <sheetView zoomScale="110" zoomScaleNormal="110" workbookViewId="0">
      <selection activeCell="AE8" sqref="AE8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>
        <f>'G1 Q1'!E2</f>
        <v>0</v>
      </c>
      <c r="F2" s="4">
        <f>'G1 Q1'!F2</f>
        <v>1</v>
      </c>
      <c r="G2" s="4">
        <f>'G1 Q1'!G2</f>
        <v>2</v>
      </c>
      <c r="H2" s="4">
        <f>'G1 Q1'!H2</f>
        <v>4</v>
      </c>
      <c r="I2" s="4">
        <f>'G1 Q1'!I2</f>
        <v>8</v>
      </c>
      <c r="J2" s="4">
        <f>'G1 Q1'!J2</f>
        <v>11</v>
      </c>
      <c r="K2" s="4">
        <f>'G1 Q1'!K2</f>
        <v>22</v>
      </c>
      <c r="L2" s="4">
        <f>'G1 Q1'!L2</f>
        <v>23</v>
      </c>
      <c r="M2" s="4">
        <f>'G1 Q1'!M2</f>
        <v>22</v>
      </c>
      <c r="N2" s="4">
        <f>'G1 Q1'!N2</f>
        <v>24</v>
      </c>
      <c r="O2" s="4">
        <f>'G1 Q1'!O2</f>
        <v>25</v>
      </c>
      <c r="P2" s="4">
        <f>'G1 Q1'!P2</f>
        <v>30</v>
      </c>
      <c r="Q2" s="4">
        <f>'G1 Q1'!Q2</f>
        <v>10</v>
      </c>
      <c r="R2" s="4" t="str">
        <f>'G1 Q1'!R2</f>
        <v>0-0</v>
      </c>
      <c r="S2" s="4" t="str">
        <f>'G1 Q1'!S2</f>
        <v/>
      </c>
      <c r="T2" s="3" t="str">
        <f>'G1 Q1'!T2</f>
        <v>Black</v>
      </c>
      <c r="U2" s="3">
        <f>'G1 Q1'!U2</f>
        <v>0</v>
      </c>
      <c r="V2" s="3">
        <f>'G1 Q1'!V2</f>
        <v>1</v>
      </c>
      <c r="W2" s="3">
        <f>'G1 Q1'!W2</f>
        <v>2</v>
      </c>
      <c r="X2" s="3">
        <f>'G1 Q1'!X2</f>
        <v>3</v>
      </c>
      <c r="Y2" s="3">
        <f>'G1 Q1'!Y2</f>
        <v>6</v>
      </c>
      <c r="Z2" s="3">
        <f>'G1 Q1'!Z2</f>
        <v>7</v>
      </c>
      <c r="AA2" s="3">
        <f>'G1 Q1'!AA2</f>
        <v>8</v>
      </c>
      <c r="AB2" s="3">
        <f>'G1 Q1'!AB2</f>
        <v>11</v>
      </c>
      <c r="AC2" s="3">
        <f>'G1 Q1'!AC2</f>
        <v>14</v>
      </c>
      <c r="AD2" s="3">
        <f>'G1 Q1'!AD2</f>
        <v>15</v>
      </c>
      <c r="AE2" s="3">
        <f>'G1 Q1'!AE2</f>
        <v>34</v>
      </c>
      <c r="AF2" s="3">
        <f>'G1 Q1'!AF2</f>
        <v>98</v>
      </c>
      <c r="AG2" s="3">
        <f>'G1 Q1'!AG2</f>
        <v>0</v>
      </c>
      <c r="AH2" s="3" t="str">
        <f>'G1 Q1'!AH2</f>
        <v/>
      </c>
      <c r="AI2" s="3" t="str">
        <f>'G1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'G1 Q1'!AN2</f>
        <v>Black</v>
      </c>
      <c r="AO2" s="3">
        <f>'G1 Q1'!AO2</f>
        <v>0</v>
      </c>
      <c r="AP2" s="3">
        <f>'G1 Q1'!AP2</f>
        <v>1</v>
      </c>
      <c r="AQ2" s="3">
        <f>'G1 Q1'!AQ2</f>
        <v>2</v>
      </c>
      <c r="AR2" s="3">
        <f>'G1 Q1'!AR2</f>
        <v>3</v>
      </c>
      <c r="AS2" s="3">
        <f>'G1 Q1'!AS2</f>
        <v>6</v>
      </c>
      <c r="AT2" s="3">
        <f>'G1 Q1'!AT2</f>
        <v>7</v>
      </c>
      <c r="AU2" s="3">
        <f>'G1 Q1'!AU2</f>
        <v>8</v>
      </c>
      <c r="AV2" s="3">
        <f>'G1 Q1'!AV2</f>
        <v>11</v>
      </c>
      <c r="AW2" s="3">
        <f>'G1 Q1'!AW2</f>
        <v>14</v>
      </c>
      <c r="AX2" s="3">
        <f>'G1 Q1'!AX2</f>
        <v>15</v>
      </c>
      <c r="AY2" s="3">
        <f>'G1 Q1'!AY2</f>
        <v>34</v>
      </c>
      <c r="AZ2" s="3">
        <f>'G1 Q1'!AZ2</f>
        <v>98</v>
      </c>
      <c r="BA2" s="3">
        <f>'G1 Q1'!BA2</f>
        <v>0</v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>
        <f>'G1 Q1'!BE2</f>
        <v>0</v>
      </c>
      <c r="BF2" s="4">
        <f>'G1 Q1'!BF2</f>
        <v>1</v>
      </c>
      <c r="BG2" s="4">
        <f>'G1 Q1'!BG2</f>
        <v>2</v>
      </c>
      <c r="BH2" s="4">
        <f>'G1 Q1'!BH2</f>
        <v>4</v>
      </c>
      <c r="BI2" s="4">
        <f>'G1 Q1'!BI2</f>
        <v>8</v>
      </c>
      <c r="BJ2" s="4">
        <f>'G1 Q1'!BJ2</f>
        <v>11</v>
      </c>
      <c r="BK2" s="4">
        <f>'G1 Q1'!BK2</f>
        <v>22</v>
      </c>
      <c r="BL2" s="4">
        <f>'G1 Q1'!BL2</f>
        <v>23</v>
      </c>
      <c r="BM2" s="4">
        <f>'G1 Q1'!BM2</f>
        <v>22</v>
      </c>
      <c r="BN2" s="4">
        <f>'G1 Q1'!BN2</f>
        <v>24</v>
      </c>
      <c r="BO2" s="4">
        <f>'G1 Q1'!BO2</f>
        <v>25</v>
      </c>
      <c r="BP2" s="4">
        <f>'G1 Q1'!BP2</f>
        <v>30</v>
      </c>
      <c r="BQ2" s="4">
        <f>'G1 Q1'!BQ2</f>
        <v>10</v>
      </c>
      <c r="BR2" s="4" t="str">
        <f>'G1 Q1'!BR2</f>
        <v>0-0</v>
      </c>
      <c r="BS2" s="4" t="str">
        <f>'G1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>
        <v>1</v>
      </c>
      <c r="F3" s="6"/>
      <c r="G3" s="6"/>
      <c r="H3" s="6">
        <v>1</v>
      </c>
      <c r="I3" s="6"/>
      <c r="J3" s="6"/>
      <c r="K3" s="6"/>
      <c r="L3" s="6"/>
      <c r="M3" s="6">
        <v>1</v>
      </c>
      <c r="N3" s="6">
        <v>1</v>
      </c>
      <c r="O3" s="6"/>
      <c r="P3" s="6"/>
      <c r="Q3" s="6">
        <v>1</v>
      </c>
      <c r="R3" s="6"/>
      <c r="S3" s="6"/>
      <c r="T3" s="6"/>
      <c r="U3" s="6">
        <v>1</v>
      </c>
      <c r="V3" s="6"/>
      <c r="W3" s="6">
        <v>1</v>
      </c>
      <c r="X3" s="6"/>
      <c r="Y3" s="6">
        <v>1</v>
      </c>
      <c r="Z3" s="6"/>
      <c r="AA3" s="6">
        <v>1</v>
      </c>
      <c r="AB3" s="6"/>
      <c r="AC3" s="6"/>
      <c r="AD3" s="6"/>
      <c r="AE3" s="6"/>
      <c r="AF3" s="6"/>
      <c r="AG3" s="6">
        <v>1</v>
      </c>
      <c r="AH3" s="6"/>
      <c r="AI3" s="6"/>
      <c r="AO3" s="5">
        <f>SUM(AO4:AO31)</f>
        <v>480</v>
      </c>
      <c r="AP3" s="5">
        <f t="shared" ref="AP3:BS3" si="0">SUM(AP4:AP31)</f>
        <v>460</v>
      </c>
      <c r="AQ3" s="5">
        <f t="shared" si="0"/>
        <v>480</v>
      </c>
      <c r="AR3" s="5">
        <f t="shared" si="0"/>
        <v>0</v>
      </c>
      <c r="AS3" s="5">
        <f t="shared" si="0"/>
        <v>140</v>
      </c>
      <c r="AT3" s="5">
        <f t="shared" si="0"/>
        <v>0</v>
      </c>
      <c r="AU3" s="5">
        <f t="shared" si="0"/>
        <v>600</v>
      </c>
      <c r="AV3" s="5">
        <f t="shared" si="0"/>
        <v>0</v>
      </c>
      <c r="AW3" s="5">
        <f t="shared" si="0"/>
        <v>0</v>
      </c>
      <c r="AX3" s="5">
        <f t="shared" si="0"/>
        <v>120</v>
      </c>
      <c r="AY3" s="5">
        <f t="shared" si="0"/>
        <v>0</v>
      </c>
      <c r="AZ3" s="5">
        <f t="shared" si="0"/>
        <v>120</v>
      </c>
      <c r="BA3" s="5">
        <f t="shared" si="0"/>
        <v>600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309</v>
      </c>
      <c r="BF3" s="5">
        <f t="shared" si="0"/>
        <v>0</v>
      </c>
      <c r="BG3" s="5">
        <f t="shared" si="0"/>
        <v>291</v>
      </c>
      <c r="BH3" s="5">
        <f t="shared" si="0"/>
        <v>169</v>
      </c>
      <c r="BI3" s="5">
        <f t="shared" si="0"/>
        <v>431</v>
      </c>
      <c r="BJ3" s="5">
        <f t="shared" si="0"/>
        <v>291</v>
      </c>
      <c r="BK3" s="5">
        <f t="shared" si="0"/>
        <v>0</v>
      </c>
      <c r="BL3" s="5">
        <f t="shared" si="0"/>
        <v>291</v>
      </c>
      <c r="BM3" s="5">
        <f t="shared" si="0"/>
        <v>309</v>
      </c>
      <c r="BN3" s="5">
        <f t="shared" si="0"/>
        <v>309</v>
      </c>
      <c r="BO3" s="5">
        <f t="shared" si="0"/>
        <v>0</v>
      </c>
      <c r="BP3" s="5">
        <f t="shared" si="0"/>
        <v>0</v>
      </c>
      <c r="BQ3" s="5">
        <f t="shared" si="0"/>
        <v>245</v>
      </c>
      <c r="BR3" s="5">
        <f t="shared" si="0"/>
        <v>355</v>
      </c>
      <c r="BS3" s="5">
        <f t="shared" si="0"/>
        <v>0</v>
      </c>
    </row>
    <row r="4" spans="1:71" s="5" customFormat="1" x14ac:dyDescent="0.2">
      <c r="A4" s="6">
        <v>7</v>
      </c>
      <c r="B4" s="6">
        <v>40</v>
      </c>
      <c r="C4" s="6">
        <f t="shared" ref="C4:C30" si="1">A4*60+B4</f>
        <v>460</v>
      </c>
      <c r="D4" s="6"/>
      <c r="E4" s="6">
        <v>1</v>
      </c>
      <c r="F4" s="6"/>
      <c r="G4" s="6"/>
      <c r="H4" s="6">
        <v>1</v>
      </c>
      <c r="I4" s="6"/>
      <c r="J4" s="6"/>
      <c r="K4" s="6"/>
      <c r="L4" s="6"/>
      <c r="M4" s="6">
        <v>1</v>
      </c>
      <c r="N4" s="6">
        <v>1</v>
      </c>
      <c r="O4" s="6"/>
      <c r="P4" s="6"/>
      <c r="Q4" s="6">
        <v>1</v>
      </c>
      <c r="R4" s="6"/>
      <c r="S4" s="6"/>
      <c r="T4" s="6"/>
      <c r="U4" s="6">
        <v>1</v>
      </c>
      <c r="V4" s="6">
        <v>1</v>
      </c>
      <c r="W4" s="6">
        <v>1</v>
      </c>
      <c r="X4" s="6"/>
      <c r="Y4" s="6"/>
      <c r="Z4" s="6"/>
      <c r="AA4" s="6">
        <v>1</v>
      </c>
      <c r="AB4" s="6"/>
      <c r="AC4" s="6"/>
      <c r="AD4" s="6"/>
      <c r="AE4" s="6"/>
      <c r="AF4" s="6"/>
      <c r="AG4" s="6">
        <v>1</v>
      </c>
      <c r="AH4" s="6"/>
      <c r="AI4" s="6"/>
      <c r="AJ4" s="5">
        <f t="shared" ref="AJ4:AJ30" si="2">C3-C4</f>
        <v>140</v>
      </c>
      <c r="AO4" s="5">
        <f t="shared" ref="AO4:AO31" si="3">IF(U3&lt;&gt;1,"",$AJ4)</f>
        <v>140</v>
      </c>
      <c r="AP4" s="5" t="str">
        <f t="shared" ref="AP4:AP31" si="4">IF(V3&lt;&gt;1,"",$AJ4)</f>
        <v/>
      </c>
      <c r="AQ4" s="5">
        <f t="shared" ref="AQ4:AQ31" si="5">IF(W3&lt;&gt;1,"",$AJ4)</f>
        <v>140</v>
      </c>
      <c r="AR4" s="5" t="str">
        <f t="shared" ref="AR4:AR31" si="6">IF(X3&lt;&gt;1,"",$AJ4)</f>
        <v/>
      </c>
      <c r="AS4" s="5">
        <f t="shared" ref="AS4:AS31" si="7">IF(Y3&lt;&gt;1,"",$AJ4)</f>
        <v>140</v>
      </c>
      <c r="AT4" s="5" t="str">
        <f t="shared" ref="AT4:AT31" si="8">IF(Z3&lt;&gt;1,"",$AJ4)</f>
        <v/>
      </c>
      <c r="AU4" s="5">
        <f t="shared" ref="AU4:AU31" si="9">IF(AA3&lt;&gt;1,"",$AJ4)</f>
        <v>140</v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>
        <f t="shared" ref="BA4:BA31" si="15">IF(AG3&lt;&gt;1,"",$AJ4)</f>
        <v>140</v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>
        <f t="shared" si="18"/>
        <v>140</v>
      </c>
      <c r="BF4" s="5" t="str">
        <f t="shared" si="18"/>
        <v/>
      </c>
      <c r="BG4" s="5" t="str">
        <f t="shared" si="18"/>
        <v/>
      </c>
      <c r="BH4" s="5">
        <f t="shared" si="18"/>
        <v>140</v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>
        <f t="shared" si="18"/>
        <v>140</v>
      </c>
      <c r="BN4" s="5">
        <f t="shared" si="18"/>
        <v>140</v>
      </c>
      <c r="BO4" s="5" t="str">
        <f t="shared" si="18"/>
        <v/>
      </c>
      <c r="BP4" s="5" t="str">
        <f t="shared" si="18"/>
        <v/>
      </c>
      <c r="BQ4" s="5">
        <f t="shared" si="18"/>
        <v>140</v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>
        <v>7</v>
      </c>
      <c r="B5" s="6">
        <v>11</v>
      </c>
      <c r="C5" s="6">
        <f t="shared" si="1"/>
        <v>431</v>
      </c>
      <c r="D5" s="6"/>
      <c r="E5" s="6">
        <v>1</v>
      </c>
      <c r="F5" s="6"/>
      <c r="G5" s="6"/>
      <c r="H5" s="6"/>
      <c r="I5" s="6">
        <v>1</v>
      </c>
      <c r="J5" s="6"/>
      <c r="K5" s="6"/>
      <c r="L5" s="6"/>
      <c r="M5" s="6">
        <v>1</v>
      </c>
      <c r="N5" s="6">
        <v>1</v>
      </c>
      <c r="O5" s="6"/>
      <c r="P5" s="6"/>
      <c r="Q5" s="6">
        <v>1</v>
      </c>
      <c r="R5" s="6"/>
      <c r="S5" s="6"/>
      <c r="T5" s="6"/>
      <c r="U5" s="6">
        <v>1</v>
      </c>
      <c r="V5" s="6">
        <v>1</v>
      </c>
      <c r="W5" s="6">
        <v>1</v>
      </c>
      <c r="X5" s="6"/>
      <c r="Y5" s="6"/>
      <c r="Z5" s="6"/>
      <c r="AA5" s="6">
        <v>1</v>
      </c>
      <c r="AB5" s="6"/>
      <c r="AC5" s="6"/>
      <c r="AD5" s="6"/>
      <c r="AE5" s="6"/>
      <c r="AF5" s="6"/>
      <c r="AG5" s="6">
        <v>1</v>
      </c>
      <c r="AH5" s="6"/>
      <c r="AI5" s="6"/>
      <c r="AJ5" s="5">
        <f t="shared" si="2"/>
        <v>29</v>
      </c>
      <c r="AO5" s="5">
        <f t="shared" si="3"/>
        <v>29</v>
      </c>
      <c r="AP5" s="5">
        <f t="shared" si="4"/>
        <v>29</v>
      </c>
      <c r="AQ5" s="5">
        <f t="shared" si="5"/>
        <v>29</v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>
        <f t="shared" si="9"/>
        <v>29</v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>
        <f t="shared" si="15"/>
        <v>29</v>
      </c>
      <c r="BB5" s="5" t="str">
        <f t="shared" si="16"/>
        <v/>
      </c>
      <c r="BC5" s="5" t="str">
        <f t="shared" si="17"/>
        <v/>
      </c>
      <c r="BE5" s="5">
        <f t="shared" ref="BE5:BE31" si="19">IF(E4&lt;&gt;1,"",$AJ5)</f>
        <v>29</v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>
        <f t="shared" ref="BH5:BH31" si="22">IF(H4&lt;&gt;1,"",$AJ5)</f>
        <v>29</v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>
        <f t="shared" ref="BM5:BM31" si="27">IF(M4&lt;&gt;1,"",$AJ5)</f>
        <v>29</v>
      </c>
      <c r="BN5" s="5">
        <f t="shared" ref="BN5:BN31" si="28">IF(N4&lt;&gt;1,"",$AJ5)</f>
        <v>29</v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>
        <f t="shared" ref="BQ5:BQ31" si="31">IF(Q4&lt;&gt;1,"",$AJ5)</f>
        <v>29</v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>
        <v>5</v>
      </c>
      <c r="B6" s="6">
        <v>55</v>
      </c>
      <c r="C6" s="6">
        <f t="shared" si="1"/>
        <v>355</v>
      </c>
      <c r="D6" s="6"/>
      <c r="E6" s="6">
        <v>1</v>
      </c>
      <c r="F6" s="6"/>
      <c r="G6" s="6"/>
      <c r="H6" s="6"/>
      <c r="I6" s="6">
        <v>1</v>
      </c>
      <c r="J6" s="6"/>
      <c r="K6" s="6"/>
      <c r="L6" s="6"/>
      <c r="M6" s="6">
        <v>1</v>
      </c>
      <c r="N6" s="6">
        <v>1</v>
      </c>
      <c r="O6" s="6"/>
      <c r="P6" s="6"/>
      <c r="Q6" s="6"/>
      <c r="R6" s="6">
        <v>1</v>
      </c>
      <c r="S6" s="6"/>
      <c r="T6" s="6"/>
      <c r="U6" s="6">
        <v>1</v>
      </c>
      <c r="V6" s="6">
        <v>1</v>
      </c>
      <c r="W6" s="6">
        <v>1</v>
      </c>
      <c r="X6" s="6"/>
      <c r="Y6" s="6"/>
      <c r="Z6" s="6"/>
      <c r="AA6" s="6">
        <v>1</v>
      </c>
      <c r="AB6" s="6"/>
      <c r="AC6" s="6"/>
      <c r="AD6" s="6"/>
      <c r="AE6" s="6"/>
      <c r="AF6" s="6"/>
      <c r="AG6" s="6">
        <v>1</v>
      </c>
      <c r="AH6" s="6"/>
      <c r="AI6" s="6"/>
      <c r="AJ6" s="5">
        <f t="shared" si="2"/>
        <v>76</v>
      </c>
      <c r="AO6" s="5">
        <f t="shared" si="3"/>
        <v>76</v>
      </c>
      <c r="AP6" s="5">
        <f t="shared" si="4"/>
        <v>76</v>
      </c>
      <c r="AQ6" s="5">
        <f t="shared" si="5"/>
        <v>76</v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>
        <f t="shared" si="9"/>
        <v>76</v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>
        <f t="shared" si="15"/>
        <v>76</v>
      </c>
      <c r="BB6" s="5" t="str">
        <f t="shared" si="16"/>
        <v/>
      </c>
      <c r="BC6" s="5" t="str">
        <f t="shared" si="17"/>
        <v/>
      </c>
      <c r="BE6" s="5">
        <f t="shared" si="19"/>
        <v>76</v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>
        <f t="shared" si="23"/>
        <v>76</v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>
        <f t="shared" si="27"/>
        <v>76</v>
      </c>
      <c r="BN6" s="5">
        <f t="shared" si="28"/>
        <v>76</v>
      </c>
      <c r="BO6" s="5" t="str">
        <f t="shared" si="29"/>
        <v/>
      </c>
      <c r="BP6" s="5" t="str">
        <f t="shared" si="30"/>
        <v/>
      </c>
      <c r="BQ6" s="5">
        <f t="shared" si="31"/>
        <v>76</v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>
        <v>4</v>
      </c>
      <c r="B7" s="6">
        <v>51</v>
      </c>
      <c r="C7" s="6">
        <f t="shared" si="1"/>
        <v>291</v>
      </c>
      <c r="D7" s="6"/>
      <c r="E7" s="6"/>
      <c r="F7" s="6"/>
      <c r="G7" s="6">
        <v>1</v>
      </c>
      <c r="H7" s="6"/>
      <c r="I7" s="6">
        <v>1</v>
      </c>
      <c r="J7" s="6">
        <v>1</v>
      </c>
      <c r="K7" s="6"/>
      <c r="L7" s="6">
        <v>1</v>
      </c>
      <c r="M7" s="6"/>
      <c r="N7" s="6"/>
      <c r="O7" s="6"/>
      <c r="P7" s="6"/>
      <c r="Q7" s="6"/>
      <c r="R7" s="6">
        <v>1</v>
      </c>
      <c r="S7" s="6"/>
      <c r="T7" s="6"/>
      <c r="U7" s="6">
        <v>1</v>
      </c>
      <c r="V7" s="6">
        <v>1</v>
      </c>
      <c r="W7" s="6">
        <v>1</v>
      </c>
      <c r="X7" s="6"/>
      <c r="Y7" s="6"/>
      <c r="Z7" s="6"/>
      <c r="AA7" s="6">
        <v>1</v>
      </c>
      <c r="AB7" s="6"/>
      <c r="AC7" s="6"/>
      <c r="AD7" s="6"/>
      <c r="AE7" s="6"/>
      <c r="AF7" s="6"/>
      <c r="AG7" s="6">
        <v>1</v>
      </c>
      <c r="AH7" s="6"/>
      <c r="AI7" s="6"/>
      <c r="AJ7" s="5">
        <f t="shared" si="2"/>
        <v>64</v>
      </c>
      <c r="AO7" s="5">
        <f t="shared" si="3"/>
        <v>64</v>
      </c>
      <c r="AP7" s="5">
        <f t="shared" si="4"/>
        <v>64</v>
      </c>
      <c r="AQ7" s="5">
        <f t="shared" si="5"/>
        <v>64</v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>
        <f t="shared" si="9"/>
        <v>64</v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>
        <f t="shared" si="15"/>
        <v>64</v>
      </c>
      <c r="BB7" s="5" t="str">
        <f t="shared" si="16"/>
        <v/>
      </c>
      <c r="BC7" s="5" t="str">
        <f t="shared" si="17"/>
        <v/>
      </c>
      <c r="BE7" s="5">
        <f t="shared" si="19"/>
        <v>64</v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>
        <f t="shared" si="23"/>
        <v>64</v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>
        <f t="shared" si="27"/>
        <v>64</v>
      </c>
      <c r="BN7" s="5">
        <f t="shared" si="28"/>
        <v>64</v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>
        <f t="shared" si="32"/>
        <v>64</v>
      </c>
      <c r="BS7" s="5" t="str">
        <f t="shared" si="33"/>
        <v/>
      </c>
    </row>
    <row r="8" spans="1:71" s="5" customFormat="1" x14ac:dyDescent="0.2">
      <c r="A8" s="6">
        <v>2</v>
      </c>
      <c r="B8" s="6">
        <v>0</v>
      </c>
      <c r="C8" s="6">
        <f t="shared" si="1"/>
        <v>120</v>
      </c>
      <c r="D8" s="6"/>
      <c r="E8" s="6"/>
      <c r="F8" s="6"/>
      <c r="G8" s="6">
        <v>1</v>
      </c>
      <c r="H8" s="6"/>
      <c r="I8" s="6">
        <v>1</v>
      </c>
      <c r="J8" s="6">
        <v>1</v>
      </c>
      <c r="K8" s="6"/>
      <c r="L8" s="6">
        <v>1</v>
      </c>
      <c r="M8" s="6"/>
      <c r="N8" s="6"/>
      <c r="O8" s="6"/>
      <c r="P8" s="6"/>
      <c r="Q8" s="6"/>
      <c r="R8" s="6">
        <v>1</v>
      </c>
      <c r="S8" s="6"/>
      <c r="T8" s="6"/>
      <c r="U8" s="6"/>
      <c r="V8" s="6">
        <v>1</v>
      </c>
      <c r="W8" s="6"/>
      <c r="X8" s="6"/>
      <c r="Y8" s="6"/>
      <c r="Z8" s="6"/>
      <c r="AA8" s="6">
        <v>1</v>
      </c>
      <c r="AB8" s="6"/>
      <c r="AC8" s="6"/>
      <c r="AD8" s="6">
        <v>1</v>
      </c>
      <c r="AE8" s="6"/>
      <c r="AF8" s="6">
        <v>1</v>
      </c>
      <c r="AG8" s="6">
        <v>1</v>
      </c>
      <c r="AH8" s="6"/>
      <c r="AI8" s="6"/>
      <c r="AJ8" s="5">
        <f t="shared" si="2"/>
        <v>171</v>
      </c>
      <c r="AO8" s="5">
        <f t="shared" si="3"/>
        <v>171</v>
      </c>
      <c r="AP8" s="5">
        <f t="shared" si="4"/>
        <v>171</v>
      </c>
      <c r="AQ8" s="5">
        <f t="shared" si="5"/>
        <v>171</v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>
        <f t="shared" si="9"/>
        <v>171</v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>
        <f t="shared" si="15"/>
        <v>171</v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>
        <f t="shared" si="21"/>
        <v>171</v>
      </c>
      <c r="BH8" s="5" t="str">
        <f t="shared" si="22"/>
        <v/>
      </c>
      <c r="BI8" s="5">
        <f t="shared" si="23"/>
        <v>171</v>
      </c>
      <c r="BJ8" s="5">
        <f t="shared" si="24"/>
        <v>171</v>
      </c>
      <c r="BK8" s="5" t="str">
        <f t="shared" si="25"/>
        <v/>
      </c>
      <c r="BL8" s="5">
        <f t="shared" si="26"/>
        <v>171</v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>
        <f t="shared" si="32"/>
        <v>171</v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120</v>
      </c>
      <c r="AO9" s="5" t="str">
        <f t="shared" si="3"/>
        <v/>
      </c>
      <c r="AP9" s="5">
        <f t="shared" si="4"/>
        <v>120</v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>
        <f t="shared" si="9"/>
        <v>120</v>
      </c>
      <c r="AV9" s="5" t="str">
        <f t="shared" si="10"/>
        <v/>
      </c>
      <c r="AW9" s="5" t="str">
        <f t="shared" si="11"/>
        <v/>
      </c>
      <c r="AX9" s="5">
        <f t="shared" si="12"/>
        <v>120</v>
      </c>
      <c r="AY9" s="5" t="str">
        <f t="shared" si="13"/>
        <v/>
      </c>
      <c r="AZ9" s="5">
        <f t="shared" si="14"/>
        <v>120</v>
      </c>
      <c r="BA9" s="5">
        <f t="shared" si="15"/>
        <v>120</v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>
        <f t="shared" si="21"/>
        <v>120</v>
      </c>
      <c r="BH9" s="5" t="str">
        <f t="shared" si="22"/>
        <v/>
      </c>
      <c r="BI9" s="5">
        <f t="shared" si="23"/>
        <v>120</v>
      </c>
      <c r="BJ9" s="5">
        <f t="shared" si="24"/>
        <v>120</v>
      </c>
      <c r="BK9" s="5" t="str">
        <f t="shared" si="25"/>
        <v/>
      </c>
      <c r="BL9" s="5">
        <f t="shared" si="26"/>
        <v>120</v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>
        <f t="shared" si="32"/>
        <v>120</v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9" priority="7" operator="equal">
      <formula>"ERROR"</formula>
    </cfRule>
  </conditionalFormatting>
  <conditionalFormatting sqref="AJ2">
    <cfRule type="cellIs" dxfId="18" priority="5" operator="notEqual">
      <formula>"TRUE"</formula>
    </cfRule>
    <cfRule type="cellIs" dxfId="17" priority="6" operator="equal">
      <formula>"TRUE"</formula>
    </cfRule>
  </conditionalFormatting>
  <conditionalFormatting sqref="AM2">
    <cfRule type="cellIs" dxfId="16" priority="1" operator="notEqual">
      <formula>"TRUE"</formula>
    </cfRule>
    <cfRule type="cellIs" dxfId="15" priority="2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1"/>
  <sheetViews>
    <sheetView tabSelected="1" zoomScaleNormal="100" workbookViewId="0">
      <selection activeCell="AG5" sqref="AG5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>
        <f>'G1 Q1'!E2</f>
        <v>0</v>
      </c>
      <c r="F2" s="4">
        <f>'G1 Q1'!F2</f>
        <v>1</v>
      </c>
      <c r="G2" s="4">
        <f>'G1 Q1'!G2</f>
        <v>2</v>
      </c>
      <c r="H2" s="4">
        <f>'G1 Q1'!H2</f>
        <v>4</v>
      </c>
      <c r="I2" s="4">
        <f>'G1 Q1'!I2</f>
        <v>8</v>
      </c>
      <c r="J2" s="4">
        <f>'G1 Q1'!J2</f>
        <v>11</v>
      </c>
      <c r="K2" s="4">
        <f>'G1 Q1'!K2</f>
        <v>22</v>
      </c>
      <c r="L2" s="4">
        <f>'G1 Q1'!L2</f>
        <v>23</v>
      </c>
      <c r="M2" s="4">
        <f>'G1 Q1'!M2</f>
        <v>22</v>
      </c>
      <c r="N2" s="4">
        <f>'G1 Q1'!N2</f>
        <v>24</v>
      </c>
      <c r="O2" s="4">
        <f>'G1 Q1'!O2</f>
        <v>25</v>
      </c>
      <c r="P2" s="4">
        <f>'G1 Q1'!P2</f>
        <v>30</v>
      </c>
      <c r="Q2" s="4">
        <f>'G1 Q1'!Q2</f>
        <v>10</v>
      </c>
      <c r="R2" s="4" t="str">
        <f>'G1 Q1'!R2</f>
        <v>0-0</v>
      </c>
      <c r="S2" s="4" t="str">
        <f>'G1 Q1'!S2</f>
        <v/>
      </c>
      <c r="T2" s="3" t="str">
        <f>'G1 Q1'!T2</f>
        <v>Black</v>
      </c>
      <c r="U2" s="3">
        <f>'G1 Q1'!U2</f>
        <v>0</v>
      </c>
      <c r="V2" s="3">
        <f>'G1 Q1'!V2</f>
        <v>1</v>
      </c>
      <c r="W2" s="3">
        <f>'G1 Q1'!W2</f>
        <v>2</v>
      </c>
      <c r="X2" s="3">
        <f>'G1 Q1'!X2</f>
        <v>3</v>
      </c>
      <c r="Y2" s="3">
        <f>'G1 Q1'!Y2</f>
        <v>6</v>
      </c>
      <c r="Z2" s="3">
        <f>'G1 Q1'!Z2</f>
        <v>7</v>
      </c>
      <c r="AA2" s="3">
        <f>'G1 Q1'!AA2</f>
        <v>8</v>
      </c>
      <c r="AB2" s="3">
        <f>'G1 Q1'!AB2</f>
        <v>11</v>
      </c>
      <c r="AC2" s="3">
        <f>'G1 Q1'!AC2</f>
        <v>14</v>
      </c>
      <c r="AD2" s="3">
        <f>'G1 Q1'!AD2</f>
        <v>15</v>
      </c>
      <c r="AE2" s="3">
        <f>'G1 Q1'!AE2</f>
        <v>34</v>
      </c>
      <c r="AF2" s="3">
        <f>'G1 Q1'!AF2</f>
        <v>98</v>
      </c>
      <c r="AG2" s="3">
        <f>'G1 Q1'!AG2</f>
        <v>0</v>
      </c>
      <c r="AH2" s="3" t="str">
        <f>'G1 Q1'!AH2</f>
        <v/>
      </c>
      <c r="AI2" s="3" t="str">
        <f>'G1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'G1 Q1'!AN2</f>
        <v>Black</v>
      </c>
      <c r="AO2" s="3">
        <f>'G1 Q1'!AO2</f>
        <v>0</v>
      </c>
      <c r="AP2" s="3">
        <f>'G1 Q1'!AP2</f>
        <v>1</v>
      </c>
      <c r="AQ2" s="3">
        <f>'G1 Q1'!AQ2</f>
        <v>2</v>
      </c>
      <c r="AR2" s="3">
        <f>'G1 Q1'!AR2</f>
        <v>3</v>
      </c>
      <c r="AS2" s="3">
        <f>'G1 Q1'!AS2</f>
        <v>6</v>
      </c>
      <c r="AT2" s="3">
        <f>'G1 Q1'!AT2</f>
        <v>7</v>
      </c>
      <c r="AU2" s="3">
        <f>'G1 Q1'!AU2</f>
        <v>8</v>
      </c>
      <c r="AV2" s="3">
        <f>'G1 Q1'!AV2</f>
        <v>11</v>
      </c>
      <c r="AW2" s="3">
        <f>'G1 Q1'!AW2</f>
        <v>14</v>
      </c>
      <c r="AX2" s="3">
        <f>'G1 Q1'!AX2</f>
        <v>15</v>
      </c>
      <c r="AY2" s="3">
        <f>'G1 Q1'!AY2</f>
        <v>34</v>
      </c>
      <c r="AZ2" s="3">
        <f>'G1 Q1'!AZ2</f>
        <v>98</v>
      </c>
      <c r="BA2" s="3">
        <f>'G1 Q1'!BA2</f>
        <v>0</v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>
        <f>'G1 Q1'!BE2</f>
        <v>0</v>
      </c>
      <c r="BF2" s="4">
        <f>'G1 Q1'!BF2</f>
        <v>1</v>
      </c>
      <c r="BG2" s="4">
        <f>'G1 Q1'!BG2</f>
        <v>2</v>
      </c>
      <c r="BH2" s="4">
        <f>'G1 Q1'!BH2</f>
        <v>4</v>
      </c>
      <c r="BI2" s="4">
        <f>'G1 Q1'!BI2</f>
        <v>8</v>
      </c>
      <c r="BJ2" s="4">
        <f>'G1 Q1'!BJ2</f>
        <v>11</v>
      </c>
      <c r="BK2" s="4">
        <f>'G1 Q1'!BK2</f>
        <v>22</v>
      </c>
      <c r="BL2" s="4">
        <f>'G1 Q1'!BL2</f>
        <v>23</v>
      </c>
      <c r="BM2" s="4">
        <f>'G1 Q1'!BM2</f>
        <v>22</v>
      </c>
      <c r="BN2" s="4">
        <f>'G1 Q1'!BN2</f>
        <v>24</v>
      </c>
      <c r="BO2" s="4">
        <f>'G1 Q1'!BO2</f>
        <v>25</v>
      </c>
      <c r="BP2" s="4">
        <f>'G1 Q1'!BP2</f>
        <v>30</v>
      </c>
      <c r="BQ2" s="4">
        <f>'G1 Q1'!BQ2</f>
        <v>10</v>
      </c>
      <c r="BR2" s="4" t="str">
        <f>'G1 Q1'!BR2</f>
        <v>0-0</v>
      </c>
      <c r="BS2" s="4" t="str">
        <f>'G1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>
        <v>1</v>
      </c>
      <c r="H3" s="6">
        <v>1</v>
      </c>
      <c r="I3" s="6"/>
      <c r="J3" s="6"/>
      <c r="K3" s="6"/>
      <c r="L3" s="6"/>
      <c r="M3" s="6">
        <v>1</v>
      </c>
      <c r="N3" s="6">
        <v>1</v>
      </c>
      <c r="O3" s="6"/>
      <c r="P3" s="6"/>
      <c r="Q3" s="6">
        <v>1</v>
      </c>
      <c r="R3" s="6"/>
      <c r="S3" s="6"/>
      <c r="T3" s="6"/>
      <c r="U3" s="6"/>
      <c r="V3" s="6">
        <v>1</v>
      </c>
      <c r="W3" s="6"/>
      <c r="X3" s="6">
        <v>1</v>
      </c>
      <c r="Y3" s="6">
        <v>1</v>
      </c>
      <c r="Z3" s="6"/>
      <c r="AA3" s="6"/>
      <c r="AB3" s="6"/>
      <c r="AC3" s="6"/>
      <c r="AD3" s="6">
        <v>1</v>
      </c>
      <c r="AE3" s="6"/>
      <c r="AF3" s="6">
        <v>1</v>
      </c>
      <c r="AG3" s="6"/>
      <c r="AH3" s="6"/>
      <c r="AI3" s="6"/>
      <c r="AO3" s="5">
        <f>SUM(AO4:AO31)</f>
        <v>0</v>
      </c>
      <c r="AP3" s="5">
        <f t="shared" ref="AP3:BS3" si="0">SUM(AP4:AP31)</f>
        <v>600</v>
      </c>
      <c r="AQ3" s="5">
        <f t="shared" si="0"/>
        <v>0</v>
      </c>
      <c r="AR3" s="5">
        <f t="shared" si="0"/>
        <v>600</v>
      </c>
      <c r="AS3" s="5">
        <f t="shared" si="0"/>
        <v>600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600</v>
      </c>
      <c r="AY3" s="5">
        <f t="shared" si="0"/>
        <v>0</v>
      </c>
      <c r="AZ3" s="5">
        <f t="shared" si="0"/>
        <v>600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156</v>
      </c>
      <c r="BF3" s="5">
        <f t="shared" si="0"/>
        <v>0</v>
      </c>
      <c r="BG3" s="5">
        <f t="shared" si="0"/>
        <v>444</v>
      </c>
      <c r="BH3" s="5">
        <f t="shared" si="0"/>
        <v>600</v>
      </c>
      <c r="BI3" s="5">
        <f t="shared" si="0"/>
        <v>0</v>
      </c>
      <c r="BJ3" s="5">
        <f t="shared" si="0"/>
        <v>390</v>
      </c>
      <c r="BK3" s="5">
        <f t="shared" si="0"/>
        <v>0</v>
      </c>
      <c r="BL3" s="5">
        <f t="shared" si="0"/>
        <v>0</v>
      </c>
      <c r="BM3" s="5">
        <f t="shared" si="0"/>
        <v>600</v>
      </c>
      <c r="BN3" s="5">
        <f t="shared" si="0"/>
        <v>210</v>
      </c>
      <c r="BO3" s="5">
        <f t="shared" si="0"/>
        <v>0</v>
      </c>
      <c r="BP3" s="5">
        <f t="shared" si="0"/>
        <v>0</v>
      </c>
      <c r="BQ3" s="5">
        <f t="shared" si="0"/>
        <v>600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>
        <v>9</v>
      </c>
      <c r="B4" s="6">
        <v>6</v>
      </c>
      <c r="C4" s="6">
        <f t="shared" ref="C4:C30" si="1">A4*60+B4</f>
        <v>546</v>
      </c>
      <c r="D4" s="6"/>
      <c r="E4" s="6">
        <v>1</v>
      </c>
      <c r="F4" s="6"/>
      <c r="G4" s="6"/>
      <c r="H4" s="6">
        <v>1</v>
      </c>
      <c r="I4" s="6"/>
      <c r="J4" s="6"/>
      <c r="K4" s="6"/>
      <c r="L4" s="6"/>
      <c r="M4" s="6">
        <v>1</v>
      </c>
      <c r="N4" s="6">
        <v>1</v>
      </c>
      <c r="O4" s="6"/>
      <c r="P4" s="6"/>
      <c r="Q4" s="6">
        <v>1</v>
      </c>
      <c r="R4" s="6"/>
      <c r="S4" s="6"/>
      <c r="T4" s="6"/>
      <c r="U4" s="6"/>
      <c r="V4" s="6">
        <v>1</v>
      </c>
      <c r="W4" s="6"/>
      <c r="X4" s="6">
        <v>1</v>
      </c>
      <c r="Y4" s="6">
        <v>1</v>
      </c>
      <c r="Z4" s="6"/>
      <c r="AA4" s="6"/>
      <c r="AB4" s="6"/>
      <c r="AC4" s="6"/>
      <c r="AD4" s="6">
        <v>1</v>
      </c>
      <c r="AE4" s="6"/>
      <c r="AF4" s="6">
        <v>1</v>
      </c>
      <c r="AG4" s="6"/>
      <c r="AH4" s="6"/>
      <c r="AI4" s="6"/>
      <c r="AJ4" s="5">
        <f t="shared" ref="AJ4:AJ30" si="2">C3-C4</f>
        <v>54</v>
      </c>
      <c r="AO4" s="5" t="str">
        <f t="shared" ref="AO4:AO31" si="3">IF(U3&lt;&gt;1,"",$AJ4)</f>
        <v/>
      </c>
      <c r="AP4" s="5">
        <f t="shared" ref="AP4:AP31" si="4">IF(V3&lt;&gt;1,"",$AJ4)</f>
        <v>54</v>
      </c>
      <c r="AQ4" s="5" t="str">
        <f t="shared" ref="AQ4:AQ31" si="5">IF(W3&lt;&gt;1,"",$AJ4)</f>
        <v/>
      </c>
      <c r="AR4" s="5">
        <f t="shared" ref="AR4:AR31" si="6">IF(X3&lt;&gt;1,"",$AJ4)</f>
        <v>54</v>
      </c>
      <c r="AS4" s="5">
        <f t="shared" ref="AS4:AS31" si="7">IF(Y3&lt;&gt;1,"",$AJ4)</f>
        <v>54</v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>
        <f t="shared" ref="AX4:AX31" si="12">IF(AD3&lt;&gt;1,"",$AJ4)</f>
        <v>54</v>
      </c>
      <c r="AY4" s="5" t="str">
        <f t="shared" ref="AY4:AY31" si="13">IF(AE3&lt;&gt;1,"",$AJ4)</f>
        <v/>
      </c>
      <c r="AZ4" s="5">
        <f t="shared" ref="AZ4:AZ31" si="14">IF(AF3&lt;&gt;1,"",$AJ4)</f>
        <v>54</v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>
        <f t="shared" si="18"/>
        <v>54</v>
      </c>
      <c r="BH4" s="5">
        <f t="shared" si="18"/>
        <v>54</v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>
        <f t="shared" si="18"/>
        <v>54</v>
      </c>
      <c r="BN4" s="5">
        <f t="shared" si="18"/>
        <v>54</v>
      </c>
      <c r="BO4" s="5" t="str">
        <f t="shared" si="18"/>
        <v/>
      </c>
      <c r="BP4" s="5" t="str">
        <f t="shared" si="18"/>
        <v/>
      </c>
      <c r="BQ4" s="5">
        <f t="shared" si="18"/>
        <v>54</v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>
        <v>6</v>
      </c>
      <c r="B5" s="6">
        <v>30</v>
      </c>
      <c r="C5" s="6">
        <f t="shared" si="1"/>
        <v>390</v>
      </c>
      <c r="D5" s="6"/>
      <c r="E5" s="6"/>
      <c r="F5" s="6"/>
      <c r="G5" s="6">
        <v>1</v>
      </c>
      <c r="H5" s="6">
        <v>1</v>
      </c>
      <c r="I5" s="6"/>
      <c r="J5" s="6">
        <v>1</v>
      </c>
      <c r="K5" s="6"/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>
        <v>1</v>
      </c>
      <c r="W5" s="6"/>
      <c r="X5" s="6">
        <v>1</v>
      </c>
      <c r="Y5" s="6">
        <v>1</v>
      </c>
      <c r="Z5" s="6"/>
      <c r="AA5" s="6"/>
      <c r="AB5" s="6"/>
      <c r="AC5" s="6"/>
      <c r="AD5" s="6">
        <v>1</v>
      </c>
      <c r="AE5" s="6"/>
      <c r="AF5" s="6">
        <v>1</v>
      </c>
      <c r="AG5" s="6"/>
      <c r="AH5" s="6"/>
      <c r="AI5" s="6"/>
      <c r="AJ5" s="5">
        <f t="shared" si="2"/>
        <v>156</v>
      </c>
      <c r="AO5" s="5" t="str">
        <f t="shared" si="3"/>
        <v/>
      </c>
      <c r="AP5" s="5">
        <f t="shared" si="4"/>
        <v>156</v>
      </c>
      <c r="AQ5" s="5" t="str">
        <f t="shared" si="5"/>
        <v/>
      </c>
      <c r="AR5" s="5">
        <f t="shared" si="6"/>
        <v>156</v>
      </c>
      <c r="AS5" s="5">
        <f t="shared" si="7"/>
        <v>156</v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>
        <f t="shared" si="12"/>
        <v>156</v>
      </c>
      <c r="AY5" s="5" t="str">
        <f t="shared" si="13"/>
        <v/>
      </c>
      <c r="AZ5" s="5">
        <f t="shared" si="14"/>
        <v>156</v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>
        <f t="shared" ref="BE5:BE31" si="19">IF(E4&lt;&gt;1,"",$AJ5)</f>
        <v>156</v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>
        <f t="shared" ref="BH5:BH31" si="22">IF(H4&lt;&gt;1,"",$AJ5)</f>
        <v>156</v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>
        <f t="shared" ref="BM5:BM31" si="27">IF(M4&lt;&gt;1,"",$AJ5)</f>
        <v>156</v>
      </c>
      <c r="BN5" s="5">
        <f t="shared" ref="BN5:BN31" si="28">IF(N4&lt;&gt;1,"",$AJ5)</f>
        <v>156</v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>
        <f t="shared" ref="BQ5:BQ31" si="31">IF(Q4&lt;&gt;1,"",$AJ5)</f>
        <v>156</v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390</v>
      </c>
      <c r="AO6" s="5" t="str">
        <f t="shared" si="3"/>
        <v/>
      </c>
      <c r="AP6" s="5">
        <f t="shared" si="4"/>
        <v>390</v>
      </c>
      <c r="AQ6" s="5" t="str">
        <f t="shared" si="5"/>
        <v/>
      </c>
      <c r="AR6" s="5">
        <f t="shared" si="6"/>
        <v>390</v>
      </c>
      <c r="AS6" s="5">
        <f t="shared" si="7"/>
        <v>390</v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>
        <f t="shared" si="12"/>
        <v>390</v>
      </c>
      <c r="AY6" s="5" t="str">
        <f t="shared" si="13"/>
        <v/>
      </c>
      <c r="AZ6" s="5">
        <f t="shared" si="14"/>
        <v>390</v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>
        <f t="shared" si="21"/>
        <v>390</v>
      </c>
      <c r="BH6" s="5">
        <f t="shared" si="22"/>
        <v>390</v>
      </c>
      <c r="BI6" s="5" t="str">
        <f t="shared" si="23"/>
        <v/>
      </c>
      <c r="BJ6" s="5">
        <f t="shared" si="24"/>
        <v>390</v>
      </c>
      <c r="BK6" s="5" t="str">
        <f t="shared" si="25"/>
        <v/>
      </c>
      <c r="BL6" s="5" t="str">
        <f t="shared" si="26"/>
        <v/>
      </c>
      <c r="BM6" s="5">
        <f t="shared" si="27"/>
        <v>390</v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>
        <f t="shared" si="31"/>
        <v>390</v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4" priority="7" operator="equal">
      <formula>"ERROR"</formula>
    </cfRule>
  </conditionalFormatting>
  <conditionalFormatting sqref="AJ2">
    <cfRule type="cellIs" dxfId="13" priority="5" operator="notEqual">
      <formula>"TRUE"</formula>
    </cfRule>
    <cfRule type="cellIs" dxfId="12" priority="6" operator="equal">
      <formula>"TRUE"</formula>
    </cfRule>
  </conditionalFormatting>
  <conditionalFormatting sqref="AM2">
    <cfRule type="cellIs" dxfId="11" priority="1" operator="notEqual">
      <formula>"TRUE"</formula>
    </cfRule>
    <cfRule type="cellIs" dxfId="10" priority="2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EA24-53CE-AF49-A22F-0DA480697B13}">
  <dimension ref="A1:BS31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'G1 Q1'!D2</f>
        <v>Gray</v>
      </c>
      <c r="E2" s="4">
        <f>'G1 Q1'!E2</f>
        <v>0</v>
      </c>
      <c r="F2" s="4">
        <f>'G1 Q1'!F2</f>
        <v>1</v>
      </c>
      <c r="G2" s="4">
        <f>'G1 Q1'!G2</f>
        <v>2</v>
      </c>
      <c r="H2" s="4">
        <f>'G1 Q1'!H2</f>
        <v>4</v>
      </c>
      <c r="I2" s="4">
        <f>'G1 Q1'!I2</f>
        <v>8</v>
      </c>
      <c r="J2" s="4">
        <f>'G1 Q1'!J2</f>
        <v>11</v>
      </c>
      <c r="K2" s="4">
        <f>'G1 Q1'!K2</f>
        <v>22</v>
      </c>
      <c r="L2" s="4">
        <f>'G1 Q1'!L2</f>
        <v>23</v>
      </c>
      <c r="M2" s="4">
        <f>'G1 Q1'!M2</f>
        <v>22</v>
      </c>
      <c r="N2" s="4">
        <f>'G1 Q1'!N2</f>
        <v>24</v>
      </c>
      <c r="O2" s="4">
        <f>'G1 Q1'!O2</f>
        <v>25</v>
      </c>
      <c r="P2" s="4">
        <f>'G1 Q1'!P2</f>
        <v>30</v>
      </c>
      <c r="Q2" s="4">
        <f>'G1 Q1'!Q2</f>
        <v>10</v>
      </c>
      <c r="R2" s="4" t="str">
        <f>'G1 Q1'!R2</f>
        <v>0-0</v>
      </c>
      <c r="S2" s="4" t="str">
        <f>'G1 Q1'!S2</f>
        <v/>
      </c>
      <c r="T2" s="3" t="str">
        <f>'G1 Q1'!T2</f>
        <v>Black</v>
      </c>
      <c r="U2" s="3">
        <f>'G1 Q1'!U2</f>
        <v>0</v>
      </c>
      <c r="V2" s="3">
        <f>'G1 Q1'!V2</f>
        <v>1</v>
      </c>
      <c r="W2" s="3">
        <f>'G1 Q1'!W2</f>
        <v>2</v>
      </c>
      <c r="X2" s="3">
        <f>'G1 Q1'!X2</f>
        <v>3</v>
      </c>
      <c r="Y2" s="3">
        <f>'G1 Q1'!Y2</f>
        <v>6</v>
      </c>
      <c r="Z2" s="3">
        <f>'G1 Q1'!Z2</f>
        <v>7</v>
      </c>
      <c r="AA2" s="3">
        <f>'G1 Q1'!AA2</f>
        <v>8</v>
      </c>
      <c r="AB2" s="3">
        <f>'G1 Q1'!AB2</f>
        <v>11</v>
      </c>
      <c r="AC2" s="3">
        <f>'G1 Q1'!AC2</f>
        <v>14</v>
      </c>
      <c r="AD2" s="3">
        <f>'G1 Q1'!AD2</f>
        <v>15</v>
      </c>
      <c r="AE2" s="3">
        <f>'G1 Q1'!AE2</f>
        <v>34</v>
      </c>
      <c r="AF2" s="3">
        <f>'G1 Q1'!AF2</f>
        <v>98</v>
      </c>
      <c r="AG2" s="3">
        <f>'G1 Q1'!AG2</f>
        <v>0</v>
      </c>
      <c r="AH2" s="3" t="str">
        <f>'G1 Q1'!AH2</f>
        <v/>
      </c>
      <c r="AI2" s="3" t="str">
        <f>'G1 Q1'!AI2</f>
        <v/>
      </c>
      <c r="AJ2" t="str">
        <f>IF(SUM(AJ4:AJ30)=180, "TRUE", "FALSE")</f>
        <v>TRUE</v>
      </c>
      <c r="AM2" t="str">
        <f>IF(OR(SUM(AO3:BS3)=1800, SUM(AO3:BS3)=0), "TRUE", "FALSE")</f>
        <v>TRUE</v>
      </c>
      <c r="AN2" s="3" t="str">
        <f>'G1 Q1'!AN2</f>
        <v>Black</v>
      </c>
      <c r="AO2" s="3">
        <f>'G1 Q1'!AO2</f>
        <v>0</v>
      </c>
      <c r="AP2" s="3">
        <f>'G1 Q1'!AP2</f>
        <v>1</v>
      </c>
      <c r="AQ2" s="3">
        <f>'G1 Q1'!AQ2</f>
        <v>2</v>
      </c>
      <c r="AR2" s="3">
        <f>'G1 Q1'!AR2</f>
        <v>3</v>
      </c>
      <c r="AS2" s="3">
        <f>'G1 Q1'!AS2</f>
        <v>6</v>
      </c>
      <c r="AT2" s="3">
        <f>'G1 Q1'!AT2</f>
        <v>7</v>
      </c>
      <c r="AU2" s="3">
        <f>'G1 Q1'!AU2</f>
        <v>8</v>
      </c>
      <c r="AV2" s="3">
        <f>'G1 Q1'!AV2</f>
        <v>11</v>
      </c>
      <c r="AW2" s="3">
        <f>'G1 Q1'!AW2</f>
        <v>14</v>
      </c>
      <c r="AX2" s="3">
        <f>'G1 Q1'!AX2</f>
        <v>15</v>
      </c>
      <c r="AY2" s="3">
        <f>'G1 Q1'!AY2</f>
        <v>34</v>
      </c>
      <c r="AZ2" s="3">
        <f>'G1 Q1'!AZ2</f>
        <v>98</v>
      </c>
      <c r="BA2" s="3">
        <f>'G1 Q1'!BA2</f>
        <v>0</v>
      </c>
      <c r="BB2" s="3" t="str">
        <f>'G1 Q1'!BB2</f>
        <v/>
      </c>
      <c r="BC2" s="3" t="str">
        <f>'G1 Q1'!BC2</f>
        <v/>
      </c>
      <c r="BD2" s="4" t="str">
        <f>'G1 Q1'!BD2</f>
        <v>Gray</v>
      </c>
      <c r="BE2" s="4">
        <f>'G1 Q1'!BE2</f>
        <v>0</v>
      </c>
      <c r="BF2" s="4">
        <f>'G1 Q1'!BF2</f>
        <v>1</v>
      </c>
      <c r="BG2" s="4">
        <f>'G1 Q1'!BG2</f>
        <v>2</v>
      </c>
      <c r="BH2" s="4">
        <f>'G1 Q1'!BH2</f>
        <v>4</v>
      </c>
      <c r="BI2" s="4">
        <f>'G1 Q1'!BI2</f>
        <v>8</v>
      </c>
      <c r="BJ2" s="4">
        <f>'G1 Q1'!BJ2</f>
        <v>11</v>
      </c>
      <c r="BK2" s="4">
        <f>'G1 Q1'!BK2</f>
        <v>22</v>
      </c>
      <c r="BL2" s="4">
        <f>'G1 Q1'!BL2</f>
        <v>23</v>
      </c>
      <c r="BM2" s="4">
        <f>'G1 Q1'!BM2</f>
        <v>22</v>
      </c>
      <c r="BN2" s="4">
        <f>'G1 Q1'!BN2</f>
        <v>24</v>
      </c>
      <c r="BO2" s="4">
        <f>'G1 Q1'!BO2</f>
        <v>25</v>
      </c>
      <c r="BP2" s="4">
        <f>'G1 Q1'!BP2</f>
        <v>30</v>
      </c>
      <c r="BQ2" s="4">
        <f>'G1 Q1'!BQ2</f>
        <v>10</v>
      </c>
      <c r="BR2" s="4" t="str">
        <f>'G1 Q1'!BR2</f>
        <v>0-0</v>
      </c>
      <c r="BS2" s="4" t="str">
        <f>'G1 Q1'!BS2</f>
        <v/>
      </c>
    </row>
    <row r="3" spans="1:71" s="5" customFormat="1" x14ac:dyDescent="0.2">
      <c r="A3" s="6">
        <v>3</v>
      </c>
      <c r="B3" s="6">
        <v>0</v>
      </c>
      <c r="C3" s="6">
        <f>A3*60+B3</f>
        <v>180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>C3-C4</f>
        <v>180</v>
      </c>
      <c r="AO4" s="5" t="str">
        <f t="shared" ref="AO4:AO31" si="2">IF(U3&lt;&gt;1,"",$AJ4)</f>
        <v/>
      </c>
      <c r="AP4" s="5" t="str">
        <f t="shared" ref="AP4:AP31" si="3">IF(V3&lt;&gt;1,"",$AJ4)</f>
        <v/>
      </c>
      <c r="AQ4" s="5" t="str">
        <f t="shared" ref="AQ4:AQ31" si="4">IF(W3&lt;&gt;1,"",$AJ4)</f>
        <v/>
      </c>
      <c r="AR4" s="5" t="str">
        <f t="shared" ref="AR4:AR31" si="5">IF(X3&lt;&gt;1,"",$AJ4)</f>
        <v/>
      </c>
      <c r="AS4" s="5" t="str">
        <f t="shared" ref="AS4:AS31" si="6">IF(Y3&lt;&gt;1,"",$AJ4)</f>
        <v/>
      </c>
      <c r="AT4" s="5" t="str">
        <f t="shared" ref="AT4:AT31" si="7">IF(Z3&lt;&gt;1,"",$AJ4)</f>
        <v/>
      </c>
      <c r="AU4" s="5" t="str">
        <f t="shared" ref="AU4:AU31" si="8">IF(AA3&lt;&gt;1,"",$AJ4)</f>
        <v/>
      </c>
      <c r="AV4" s="5" t="str">
        <f t="shared" ref="AV4:AV31" si="9">IF(AB3&lt;&gt;1,"",$AJ4)</f>
        <v/>
      </c>
      <c r="AW4" s="5" t="str">
        <f t="shared" ref="AW4:AW31" si="10">IF(AC3&lt;&gt;1,"",$AJ4)</f>
        <v/>
      </c>
      <c r="AX4" s="5" t="str">
        <f t="shared" ref="AX4:AX31" si="11">IF(AD3&lt;&gt;1,"",$AJ4)</f>
        <v/>
      </c>
      <c r="AY4" s="5" t="str">
        <f t="shared" ref="AY4:AY31" si="12">IF(AE3&lt;&gt;1,"",$AJ4)</f>
        <v/>
      </c>
      <c r="AZ4" s="5" t="str">
        <f t="shared" ref="AZ4:AZ31" si="13">IF(AF3&lt;&gt;1,"",$AJ4)</f>
        <v/>
      </c>
      <c r="BA4" s="5" t="str">
        <f t="shared" ref="BA4:BA31" si="14">IF(AG3&lt;&gt;1,"",$AJ4)</f>
        <v/>
      </c>
      <c r="BB4" s="5" t="str">
        <f t="shared" ref="BB4:BB31" si="15">IF(AH3&lt;&gt;1,"",$AJ4)</f>
        <v/>
      </c>
      <c r="BC4" s="5" t="str">
        <f t="shared" ref="BC4:BC31" si="16">IF(AI3&lt;&gt;1,"",$AJ4)</f>
        <v/>
      </c>
      <c r="BD4" s="5" t="str">
        <f t="shared" ref="BD4:BS4" si="17">IF(D3&lt;&gt;1,"",$AJ4)</f>
        <v/>
      </c>
      <c r="BE4" s="5" t="str">
        <f t="shared" si="17"/>
        <v/>
      </c>
      <c r="BF4" s="5" t="str">
        <f t="shared" si="17"/>
        <v/>
      </c>
      <c r="BG4" s="5" t="str">
        <f t="shared" si="17"/>
        <v/>
      </c>
      <c r="BH4" s="5" t="str">
        <f t="shared" si="17"/>
        <v/>
      </c>
      <c r="BI4" s="5" t="str">
        <f t="shared" si="17"/>
        <v/>
      </c>
      <c r="BJ4" s="5" t="str">
        <f t="shared" si="17"/>
        <v/>
      </c>
      <c r="BK4" s="5" t="str">
        <f t="shared" si="17"/>
        <v/>
      </c>
      <c r="BL4" s="5" t="str">
        <f t="shared" si="17"/>
        <v/>
      </c>
      <c r="BM4" s="5" t="str">
        <f t="shared" si="17"/>
        <v/>
      </c>
      <c r="BN4" s="5" t="str">
        <f t="shared" si="17"/>
        <v/>
      </c>
      <c r="BO4" s="5" t="str">
        <f t="shared" si="17"/>
        <v/>
      </c>
      <c r="BP4" s="5" t="str">
        <f t="shared" si="17"/>
        <v/>
      </c>
      <c r="BQ4" s="5" t="str">
        <f t="shared" si="17"/>
        <v/>
      </c>
      <c r="BR4" s="5" t="str">
        <f t="shared" si="17"/>
        <v/>
      </c>
      <c r="BS4" s="5" t="str">
        <f t="shared" si="17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ref="AJ5:AJ30" si="18">C4-C5</f>
        <v>0</v>
      </c>
      <c r="AO5" s="5" t="str">
        <f t="shared" si="2"/>
        <v/>
      </c>
      <c r="AP5" s="5" t="str">
        <f t="shared" si="3"/>
        <v/>
      </c>
      <c r="AQ5" s="5" t="str">
        <f t="shared" si="4"/>
        <v/>
      </c>
      <c r="AR5" s="5" t="str">
        <f t="shared" si="5"/>
        <v/>
      </c>
      <c r="AS5" s="5" t="str">
        <f t="shared" si="6"/>
        <v/>
      </c>
      <c r="AT5" s="5" t="str">
        <f t="shared" si="7"/>
        <v/>
      </c>
      <c r="AU5" s="5" t="str">
        <f t="shared" si="8"/>
        <v/>
      </c>
      <c r="AV5" s="5" t="str">
        <f t="shared" si="9"/>
        <v/>
      </c>
      <c r="AW5" s="5" t="str">
        <f t="shared" si="10"/>
        <v/>
      </c>
      <c r="AX5" s="5" t="str">
        <f t="shared" si="11"/>
        <v/>
      </c>
      <c r="AY5" s="5" t="str">
        <f t="shared" si="12"/>
        <v/>
      </c>
      <c r="AZ5" s="5" t="str">
        <f t="shared" si="13"/>
        <v/>
      </c>
      <c r="BA5" s="5" t="str">
        <f t="shared" si="14"/>
        <v/>
      </c>
      <c r="BB5" s="5" t="str">
        <f t="shared" si="15"/>
        <v/>
      </c>
      <c r="BC5" s="5" t="str">
        <f t="shared" si="16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18"/>
        <v>0</v>
      </c>
      <c r="AO6" s="5" t="str">
        <f t="shared" si="2"/>
        <v/>
      </c>
      <c r="AP6" s="5" t="str">
        <f t="shared" si="3"/>
        <v/>
      </c>
      <c r="AQ6" s="5" t="str">
        <f t="shared" si="4"/>
        <v/>
      </c>
      <c r="AR6" s="5" t="str">
        <f t="shared" si="5"/>
        <v/>
      </c>
      <c r="AS6" s="5" t="str">
        <f t="shared" si="6"/>
        <v/>
      </c>
      <c r="AT6" s="5" t="str">
        <f t="shared" si="7"/>
        <v/>
      </c>
      <c r="AU6" s="5" t="str">
        <f t="shared" si="8"/>
        <v/>
      </c>
      <c r="AV6" s="5" t="str">
        <f t="shared" si="9"/>
        <v/>
      </c>
      <c r="AW6" s="5" t="str">
        <f t="shared" si="10"/>
        <v/>
      </c>
      <c r="AX6" s="5" t="str">
        <f t="shared" si="11"/>
        <v/>
      </c>
      <c r="AY6" s="5" t="str">
        <f t="shared" si="12"/>
        <v/>
      </c>
      <c r="AZ6" s="5" t="str">
        <f t="shared" si="13"/>
        <v/>
      </c>
      <c r="BA6" s="5" t="str">
        <f t="shared" si="14"/>
        <v/>
      </c>
      <c r="BB6" s="5" t="str">
        <f t="shared" si="15"/>
        <v/>
      </c>
      <c r="BC6" s="5" t="str">
        <f t="shared" si="16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18"/>
        <v>0</v>
      </c>
      <c r="AO7" s="5" t="str">
        <f t="shared" si="2"/>
        <v/>
      </c>
      <c r="AP7" s="5" t="str">
        <f t="shared" si="3"/>
        <v/>
      </c>
      <c r="AQ7" s="5" t="str">
        <f t="shared" si="4"/>
        <v/>
      </c>
      <c r="AR7" s="5" t="str">
        <f t="shared" si="5"/>
        <v/>
      </c>
      <c r="AS7" s="5" t="str">
        <f t="shared" si="6"/>
        <v/>
      </c>
      <c r="AT7" s="5" t="str">
        <f t="shared" si="7"/>
        <v/>
      </c>
      <c r="AU7" s="5" t="str">
        <f t="shared" si="8"/>
        <v/>
      </c>
      <c r="AV7" s="5" t="str">
        <f t="shared" si="9"/>
        <v/>
      </c>
      <c r="AW7" s="5" t="str">
        <f t="shared" si="10"/>
        <v/>
      </c>
      <c r="AX7" s="5" t="str">
        <f t="shared" si="11"/>
        <v/>
      </c>
      <c r="AY7" s="5" t="str">
        <f t="shared" si="12"/>
        <v/>
      </c>
      <c r="AZ7" s="5" t="str">
        <f t="shared" si="13"/>
        <v/>
      </c>
      <c r="BA7" s="5" t="str">
        <f t="shared" si="14"/>
        <v/>
      </c>
      <c r="BB7" s="5" t="str">
        <f t="shared" si="15"/>
        <v/>
      </c>
      <c r="BC7" s="5" t="str">
        <f t="shared" si="16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18"/>
        <v>0</v>
      </c>
      <c r="AO8" s="5" t="str">
        <f t="shared" si="2"/>
        <v/>
      </c>
      <c r="AP8" s="5" t="str">
        <f t="shared" si="3"/>
        <v/>
      </c>
      <c r="AQ8" s="5" t="str">
        <f t="shared" si="4"/>
        <v/>
      </c>
      <c r="AR8" s="5" t="str">
        <f t="shared" si="5"/>
        <v/>
      </c>
      <c r="AS8" s="5" t="str">
        <f t="shared" si="6"/>
        <v/>
      </c>
      <c r="AT8" s="5" t="str">
        <f t="shared" si="7"/>
        <v/>
      </c>
      <c r="AU8" s="5" t="str">
        <f t="shared" si="8"/>
        <v/>
      </c>
      <c r="AV8" s="5" t="str">
        <f t="shared" si="9"/>
        <v/>
      </c>
      <c r="AW8" s="5" t="str">
        <f t="shared" si="10"/>
        <v/>
      </c>
      <c r="AX8" s="5" t="str">
        <f t="shared" si="11"/>
        <v/>
      </c>
      <c r="AY8" s="5" t="str">
        <f t="shared" si="12"/>
        <v/>
      </c>
      <c r="AZ8" s="5" t="str">
        <f t="shared" si="13"/>
        <v/>
      </c>
      <c r="BA8" s="5" t="str">
        <f t="shared" si="14"/>
        <v/>
      </c>
      <c r="BB8" s="5" t="str">
        <f t="shared" si="15"/>
        <v/>
      </c>
      <c r="BC8" s="5" t="str">
        <f t="shared" si="16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18"/>
        <v>0</v>
      </c>
      <c r="AO9" s="5" t="str">
        <f t="shared" si="2"/>
        <v/>
      </c>
      <c r="AP9" s="5" t="str">
        <f t="shared" si="3"/>
        <v/>
      </c>
      <c r="AQ9" s="5" t="str">
        <f t="shared" si="4"/>
        <v/>
      </c>
      <c r="AR9" s="5" t="str">
        <f t="shared" si="5"/>
        <v/>
      </c>
      <c r="AS9" s="5" t="str">
        <f t="shared" si="6"/>
        <v/>
      </c>
      <c r="AT9" s="5" t="str">
        <f t="shared" si="7"/>
        <v/>
      </c>
      <c r="AU9" s="5" t="str">
        <f t="shared" si="8"/>
        <v/>
      </c>
      <c r="AV9" s="5" t="str">
        <f t="shared" si="9"/>
        <v/>
      </c>
      <c r="AW9" s="5" t="str">
        <f t="shared" si="10"/>
        <v/>
      </c>
      <c r="AX9" s="5" t="str">
        <f t="shared" si="11"/>
        <v/>
      </c>
      <c r="AY9" s="5" t="str">
        <f t="shared" si="12"/>
        <v/>
      </c>
      <c r="AZ9" s="5" t="str">
        <f t="shared" si="13"/>
        <v/>
      </c>
      <c r="BA9" s="5" t="str">
        <f t="shared" si="14"/>
        <v/>
      </c>
      <c r="BB9" s="5" t="str">
        <f t="shared" si="15"/>
        <v/>
      </c>
      <c r="BC9" s="5" t="str">
        <f t="shared" si="16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18"/>
        <v>0</v>
      </c>
      <c r="AO10" s="5" t="str">
        <f t="shared" si="2"/>
        <v/>
      </c>
      <c r="AP10" s="5" t="str">
        <f t="shared" si="3"/>
        <v/>
      </c>
      <c r="AQ10" s="5" t="str">
        <f t="shared" si="4"/>
        <v/>
      </c>
      <c r="AR10" s="5" t="str">
        <f t="shared" si="5"/>
        <v/>
      </c>
      <c r="AS10" s="5" t="str">
        <f t="shared" si="6"/>
        <v/>
      </c>
      <c r="AT10" s="5" t="str">
        <f t="shared" si="7"/>
        <v/>
      </c>
      <c r="AU10" s="5" t="str">
        <f t="shared" si="8"/>
        <v/>
      </c>
      <c r="AV10" s="5" t="str">
        <f t="shared" si="9"/>
        <v/>
      </c>
      <c r="AW10" s="5" t="str">
        <f t="shared" si="10"/>
        <v/>
      </c>
      <c r="AX10" s="5" t="str">
        <f t="shared" si="11"/>
        <v/>
      </c>
      <c r="AY10" s="5" t="str">
        <f t="shared" si="12"/>
        <v/>
      </c>
      <c r="AZ10" s="5" t="str">
        <f t="shared" si="13"/>
        <v/>
      </c>
      <c r="BA10" s="5" t="str">
        <f t="shared" si="14"/>
        <v/>
      </c>
      <c r="BB10" s="5" t="str">
        <f t="shared" si="15"/>
        <v/>
      </c>
      <c r="BC10" s="5" t="str">
        <f t="shared" si="16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18"/>
        <v>0</v>
      </c>
      <c r="AO11" s="5" t="str">
        <f t="shared" si="2"/>
        <v/>
      </c>
      <c r="AP11" s="5" t="str">
        <f t="shared" si="3"/>
        <v/>
      </c>
      <c r="AQ11" s="5" t="str">
        <f t="shared" si="4"/>
        <v/>
      </c>
      <c r="AR11" s="5" t="str">
        <f t="shared" si="5"/>
        <v/>
      </c>
      <c r="AS11" s="5" t="str">
        <f t="shared" si="6"/>
        <v/>
      </c>
      <c r="AT11" s="5" t="str">
        <f t="shared" si="7"/>
        <v/>
      </c>
      <c r="AU11" s="5" t="str">
        <f t="shared" si="8"/>
        <v/>
      </c>
      <c r="AV11" s="5" t="str">
        <f t="shared" si="9"/>
        <v/>
      </c>
      <c r="AW11" s="5" t="str">
        <f t="shared" si="10"/>
        <v/>
      </c>
      <c r="AX11" s="5" t="str">
        <f t="shared" si="11"/>
        <v/>
      </c>
      <c r="AY11" s="5" t="str">
        <f t="shared" si="12"/>
        <v/>
      </c>
      <c r="AZ11" s="5" t="str">
        <f t="shared" si="13"/>
        <v/>
      </c>
      <c r="BA11" s="5" t="str">
        <f t="shared" si="14"/>
        <v/>
      </c>
      <c r="BB11" s="5" t="str">
        <f t="shared" si="15"/>
        <v/>
      </c>
      <c r="BC11" s="5" t="str">
        <f t="shared" si="16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18"/>
        <v>0</v>
      </c>
      <c r="AO12" s="5" t="str">
        <f t="shared" si="2"/>
        <v/>
      </c>
      <c r="AP12" s="5" t="str">
        <f t="shared" si="3"/>
        <v/>
      </c>
      <c r="AQ12" s="5" t="str">
        <f t="shared" si="4"/>
        <v/>
      </c>
      <c r="AR12" s="5" t="str">
        <f t="shared" si="5"/>
        <v/>
      </c>
      <c r="AS12" s="5" t="str">
        <f t="shared" si="6"/>
        <v/>
      </c>
      <c r="AT12" s="5" t="str">
        <f t="shared" si="7"/>
        <v/>
      </c>
      <c r="AU12" s="5" t="str">
        <f t="shared" si="8"/>
        <v/>
      </c>
      <c r="AV12" s="5" t="str">
        <f t="shared" si="9"/>
        <v/>
      </c>
      <c r="AW12" s="5" t="str">
        <f t="shared" si="10"/>
        <v/>
      </c>
      <c r="AX12" s="5" t="str">
        <f t="shared" si="11"/>
        <v/>
      </c>
      <c r="AY12" s="5" t="str">
        <f t="shared" si="12"/>
        <v/>
      </c>
      <c r="AZ12" s="5" t="str">
        <f t="shared" si="13"/>
        <v/>
      </c>
      <c r="BA12" s="5" t="str">
        <f t="shared" si="14"/>
        <v/>
      </c>
      <c r="BB12" s="5" t="str">
        <f t="shared" si="15"/>
        <v/>
      </c>
      <c r="BC12" s="5" t="str">
        <f t="shared" si="16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18"/>
        <v>0</v>
      </c>
      <c r="AO13" s="5" t="str">
        <f t="shared" si="2"/>
        <v/>
      </c>
      <c r="AP13" s="5" t="str">
        <f t="shared" si="3"/>
        <v/>
      </c>
      <c r="AQ13" s="5" t="str">
        <f t="shared" si="4"/>
        <v/>
      </c>
      <c r="AR13" s="5" t="str">
        <f t="shared" si="5"/>
        <v/>
      </c>
      <c r="AS13" s="5" t="str">
        <f t="shared" si="6"/>
        <v/>
      </c>
      <c r="AT13" s="5" t="str">
        <f t="shared" si="7"/>
        <v/>
      </c>
      <c r="AU13" s="5" t="str">
        <f t="shared" si="8"/>
        <v/>
      </c>
      <c r="AV13" s="5" t="str">
        <f t="shared" si="9"/>
        <v/>
      </c>
      <c r="AW13" s="5" t="str">
        <f t="shared" si="10"/>
        <v/>
      </c>
      <c r="AX13" s="5" t="str">
        <f t="shared" si="11"/>
        <v/>
      </c>
      <c r="AY13" s="5" t="str">
        <f t="shared" si="12"/>
        <v/>
      </c>
      <c r="AZ13" s="5" t="str">
        <f t="shared" si="13"/>
        <v/>
      </c>
      <c r="BA13" s="5" t="str">
        <f t="shared" si="14"/>
        <v/>
      </c>
      <c r="BB13" s="5" t="str">
        <f t="shared" si="15"/>
        <v/>
      </c>
      <c r="BC13" s="5" t="str">
        <f t="shared" si="16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18"/>
        <v>0</v>
      </c>
      <c r="AO14" s="5" t="str">
        <f t="shared" si="2"/>
        <v/>
      </c>
      <c r="AP14" s="5" t="str">
        <f t="shared" si="3"/>
        <v/>
      </c>
      <c r="AQ14" s="5" t="str">
        <f t="shared" si="4"/>
        <v/>
      </c>
      <c r="AR14" s="5" t="str">
        <f t="shared" si="5"/>
        <v/>
      </c>
      <c r="AS14" s="5" t="str">
        <f t="shared" si="6"/>
        <v/>
      </c>
      <c r="AT14" s="5" t="str">
        <f t="shared" si="7"/>
        <v/>
      </c>
      <c r="AU14" s="5" t="str">
        <f t="shared" si="8"/>
        <v/>
      </c>
      <c r="AV14" s="5" t="str">
        <f t="shared" si="9"/>
        <v/>
      </c>
      <c r="AW14" s="5" t="str">
        <f t="shared" si="10"/>
        <v/>
      </c>
      <c r="AX14" s="5" t="str">
        <f t="shared" si="11"/>
        <v/>
      </c>
      <c r="AY14" s="5" t="str">
        <f t="shared" si="12"/>
        <v/>
      </c>
      <c r="AZ14" s="5" t="str">
        <f t="shared" si="13"/>
        <v/>
      </c>
      <c r="BA14" s="5" t="str">
        <f t="shared" si="14"/>
        <v/>
      </c>
      <c r="BB14" s="5" t="str">
        <f t="shared" si="15"/>
        <v/>
      </c>
      <c r="BC14" s="5" t="str">
        <f t="shared" si="16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18"/>
        <v>0</v>
      </c>
      <c r="AO15" s="5" t="str">
        <f t="shared" si="2"/>
        <v/>
      </c>
      <c r="AP15" s="5" t="str">
        <f t="shared" si="3"/>
        <v/>
      </c>
      <c r="AQ15" s="5" t="str">
        <f t="shared" si="4"/>
        <v/>
      </c>
      <c r="AR15" s="5" t="str">
        <f t="shared" si="5"/>
        <v/>
      </c>
      <c r="AS15" s="5" t="str">
        <f t="shared" si="6"/>
        <v/>
      </c>
      <c r="AT15" s="5" t="str">
        <f t="shared" si="7"/>
        <v/>
      </c>
      <c r="AU15" s="5" t="str">
        <f t="shared" si="8"/>
        <v/>
      </c>
      <c r="AV15" s="5" t="str">
        <f t="shared" si="9"/>
        <v/>
      </c>
      <c r="AW15" s="5" t="str">
        <f t="shared" si="10"/>
        <v/>
      </c>
      <c r="AX15" s="5" t="str">
        <f t="shared" si="11"/>
        <v/>
      </c>
      <c r="AY15" s="5" t="str">
        <f t="shared" si="12"/>
        <v/>
      </c>
      <c r="AZ15" s="5" t="str">
        <f t="shared" si="13"/>
        <v/>
      </c>
      <c r="BA15" s="5" t="str">
        <f t="shared" si="14"/>
        <v/>
      </c>
      <c r="BB15" s="5" t="str">
        <f t="shared" si="15"/>
        <v/>
      </c>
      <c r="BC15" s="5" t="str">
        <f t="shared" si="16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18"/>
        <v>0</v>
      </c>
      <c r="AO16" s="5" t="str">
        <f t="shared" si="2"/>
        <v/>
      </c>
      <c r="AP16" s="5" t="str">
        <f t="shared" si="3"/>
        <v/>
      </c>
      <c r="AQ16" s="5" t="str">
        <f t="shared" si="4"/>
        <v/>
      </c>
      <c r="AR16" s="5" t="str">
        <f t="shared" si="5"/>
        <v/>
      </c>
      <c r="AS16" s="5" t="str">
        <f t="shared" si="6"/>
        <v/>
      </c>
      <c r="AT16" s="5" t="str">
        <f t="shared" si="7"/>
        <v/>
      </c>
      <c r="AU16" s="5" t="str">
        <f t="shared" si="8"/>
        <v/>
      </c>
      <c r="AV16" s="5" t="str">
        <f t="shared" si="9"/>
        <v/>
      </c>
      <c r="AW16" s="5" t="str">
        <f t="shared" si="10"/>
        <v/>
      </c>
      <c r="AX16" s="5" t="str">
        <f t="shared" si="11"/>
        <v/>
      </c>
      <c r="AY16" s="5" t="str">
        <f t="shared" si="12"/>
        <v/>
      </c>
      <c r="AZ16" s="5" t="str">
        <f t="shared" si="13"/>
        <v/>
      </c>
      <c r="BA16" s="5" t="str">
        <f t="shared" si="14"/>
        <v/>
      </c>
      <c r="BB16" s="5" t="str">
        <f t="shared" si="15"/>
        <v/>
      </c>
      <c r="BC16" s="5" t="str">
        <f t="shared" si="16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18"/>
        <v>0</v>
      </c>
      <c r="AO17" s="5" t="str">
        <f t="shared" si="2"/>
        <v/>
      </c>
      <c r="AP17" s="5" t="str">
        <f t="shared" si="3"/>
        <v/>
      </c>
      <c r="AQ17" s="5" t="str">
        <f t="shared" si="4"/>
        <v/>
      </c>
      <c r="AR17" s="5" t="str">
        <f t="shared" si="5"/>
        <v/>
      </c>
      <c r="AS17" s="5" t="str">
        <f t="shared" si="6"/>
        <v/>
      </c>
      <c r="AT17" s="5" t="str">
        <f t="shared" si="7"/>
        <v/>
      </c>
      <c r="AU17" s="5" t="str">
        <f t="shared" si="8"/>
        <v/>
      </c>
      <c r="AV17" s="5" t="str">
        <f t="shared" si="9"/>
        <v/>
      </c>
      <c r="AW17" s="5" t="str">
        <f t="shared" si="10"/>
        <v/>
      </c>
      <c r="AX17" s="5" t="str">
        <f t="shared" si="11"/>
        <v/>
      </c>
      <c r="AY17" s="5" t="str">
        <f t="shared" si="12"/>
        <v/>
      </c>
      <c r="AZ17" s="5" t="str">
        <f t="shared" si="13"/>
        <v/>
      </c>
      <c r="BA17" s="5" t="str">
        <f t="shared" si="14"/>
        <v/>
      </c>
      <c r="BB17" s="5" t="str">
        <f t="shared" si="15"/>
        <v/>
      </c>
      <c r="BC17" s="5" t="str">
        <f t="shared" si="16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18"/>
        <v>0</v>
      </c>
      <c r="AO18" s="5" t="str">
        <f t="shared" si="2"/>
        <v/>
      </c>
      <c r="AP18" s="5" t="str">
        <f t="shared" si="3"/>
        <v/>
      </c>
      <c r="AQ18" s="5" t="str">
        <f t="shared" si="4"/>
        <v/>
      </c>
      <c r="AR18" s="5" t="str">
        <f t="shared" si="5"/>
        <v/>
      </c>
      <c r="AS18" s="5" t="str">
        <f t="shared" si="6"/>
        <v/>
      </c>
      <c r="AT18" s="5" t="str">
        <f t="shared" si="7"/>
        <v/>
      </c>
      <c r="AU18" s="5" t="str">
        <f t="shared" si="8"/>
        <v/>
      </c>
      <c r="AV18" s="5" t="str">
        <f t="shared" si="9"/>
        <v/>
      </c>
      <c r="AW18" s="5" t="str">
        <f t="shared" si="10"/>
        <v/>
      </c>
      <c r="AX18" s="5" t="str">
        <f t="shared" si="11"/>
        <v/>
      </c>
      <c r="AY18" s="5" t="str">
        <f t="shared" si="12"/>
        <v/>
      </c>
      <c r="AZ18" s="5" t="str">
        <f t="shared" si="13"/>
        <v/>
      </c>
      <c r="BA18" s="5" t="str">
        <f t="shared" si="14"/>
        <v/>
      </c>
      <c r="BB18" s="5" t="str">
        <f t="shared" si="15"/>
        <v/>
      </c>
      <c r="BC18" s="5" t="str">
        <f t="shared" si="16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18"/>
        <v>0</v>
      </c>
      <c r="AO19" s="5" t="str">
        <f t="shared" si="2"/>
        <v/>
      </c>
      <c r="AP19" s="5" t="str">
        <f t="shared" si="3"/>
        <v/>
      </c>
      <c r="AQ19" s="5" t="str">
        <f t="shared" si="4"/>
        <v/>
      </c>
      <c r="AR19" s="5" t="str">
        <f t="shared" si="5"/>
        <v/>
      </c>
      <c r="AS19" s="5" t="str">
        <f t="shared" si="6"/>
        <v/>
      </c>
      <c r="AT19" s="5" t="str">
        <f t="shared" si="7"/>
        <v/>
      </c>
      <c r="AU19" s="5" t="str">
        <f t="shared" si="8"/>
        <v/>
      </c>
      <c r="AV19" s="5" t="str">
        <f t="shared" si="9"/>
        <v/>
      </c>
      <c r="AW19" s="5" t="str">
        <f t="shared" si="10"/>
        <v/>
      </c>
      <c r="AX19" s="5" t="str">
        <f t="shared" si="11"/>
        <v/>
      </c>
      <c r="AY19" s="5" t="str">
        <f t="shared" si="12"/>
        <v/>
      </c>
      <c r="AZ19" s="5" t="str">
        <f t="shared" si="13"/>
        <v/>
      </c>
      <c r="BA19" s="5" t="str">
        <f t="shared" si="14"/>
        <v/>
      </c>
      <c r="BB19" s="5" t="str">
        <f t="shared" si="15"/>
        <v/>
      </c>
      <c r="BC19" s="5" t="str">
        <f t="shared" si="16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18"/>
        <v>0</v>
      </c>
      <c r="AO20" s="5" t="str">
        <f t="shared" si="2"/>
        <v/>
      </c>
      <c r="AP20" s="5" t="str">
        <f t="shared" si="3"/>
        <v/>
      </c>
      <c r="AQ20" s="5" t="str">
        <f t="shared" si="4"/>
        <v/>
      </c>
      <c r="AR20" s="5" t="str">
        <f t="shared" si="5"/>
        <v/>
      </c>
      <c r="AS20" s="5" t="str">
        <f t="shared" si="6"/>
        <v/>
      </c>
      <c r="AT20" s="5" t="str">
        <f t="shared" si="7"/>
        <v/>
      </c>
      <c r="AU20" s="5" t="str">
        <f t="shared" si="8"/>
        <v/>
      </c>
      <c r="AV20" s="5" t="str">
        <f t="shared" si="9"/>
        <v/>
      </c>
      <c r="AW20" s="5" t="str">
        <f t="shared" si="10"/>
        <v/>
      </c>
      <c r="AX20" s="5" t="str">
        <f t="shared" si="11"/>
        <v/>
      </c>
      <c r="AY20" s="5" t="str">
        <f t="shared" si="12"/>
        <v/>
      </c>
      <c r="AZ20" s="5" t="str">
        <f t="shared" si="13"/>
        <v/>
      </c>
      <c r="BA20" s="5" t="str">
        <f t="shared" si="14"/>
        <v/>
      </c>
      <c r="BB20" s="5" t="str">
        <f t="shared" si="15"/>
        <v/>
      </c>
      <c r="BC20" s="5" t="str">
        <f t="shared" si="16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18"/>
        <v>0</v>
      </c>
      <c r="AO21" s="5" t="str">
        <f t="shared" si="2"/>
        <v/>
      </c>
      <c r="AP21" s="5" t="str">
        <f t="shared" si="3"/>
        <v/>
      </c>
      <c r="AQ21" s="5" t="str">
        <f t="shared" si="4"/>
        <v/>
      </c>
      <c r="AR21" s="5" t="str">
        <f t="shared" si="5"/>
        <v/>
      </c>
      <c r="AS21" s="5" t="str">
        <f t="shared" si="6"/>
        <v/>
      </c>
      <c r="AT21" s="5" t="str">
        <f t="shared" si="7"/>
        <v/>
      </c>
      <c r="AU21" s="5" t="str">
        <f t="shared" si="8"/>
        <v/>
      </c>
      <c r="AV21" s="5" t="str">
        <f t="shared" si="9"/>
        <v/>
      </c>
      <c r="AW21" s="5" t="str">
        <f t="shared" si="10"/>
        <v/>
      </c>
      <c r="AX21" s="5" t="str">
        <f t="shared" si="11"/>
        <v/>
      </c>
      <c r="AY21" s="5" t="str">
        <f t="shared" si="12"/>
        <v/>
      </c>
      <c r="AZ21" s="5" t="str">
        <f t="shared" si="13"/>
        <v/>
      </c>
      <c r="BA21" s="5" t="str">
        <f t="shared" si="14"/>
        <v/>
      </c>
      <c r="BB21" s="5" t="str">
        <f t="shared" si="15"/>
        <v/>
      </c>
      <c r="BC21" s="5" t="str">
        <f t="shared" si="16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18"/>
        <v>0</v>
      </c>
      <c r="AO22" s="5" t="str">
        <f t="shared" si="2"/>
        <v/>
      </c>
      <c r="AP22" s="5" t="str">
        <f t="shared" si="3"/>
        <v/>
      </c>
      <c r="AQ22" s="5" t="str">
        <f t="shared" si="4"/>
        <v/>
      </c>
      <c r="AR22" s="5" t="str">
        <f t="shared" si="5"/>
        <v/>
      </c>
      <c r="AS22" s="5" t="str">
        <f t="shared" si="6"/>
        <v/>
      </c>
      <c r="AT22" s="5" t="str">
        <f t="shared" si="7"/>
        <v/>
      </c>
      <c r="AU22" s="5" t="str">
        <f t="shared" si="8"/>
        <v/>
      </c>
      <c r="AV22" s="5" t="str">
        <f t="shared" si="9"/>
        <v/>
      </c>
      <c r="AW22" s="5" t="str">
        <f t="shared" si="10"/>
        <v/>
      </c>
      <c r="AX22" s="5" t="str">
        <f t="shared" si="11"/>
        <v/>
      </c>
      <c r="AY22" s="5" t="str">
        <f t="shared" si="12"/>
        <v/>
      </c>
      <c r="AZ22" s="5" t="str">
        <f t="shared" si="13"/>
        <v/>
      </c>
      <c r="BA22" s="5" t="str">
        <f t="shared" si="14"/>
        <v/>
      </c>
      <c r="BB22" s="5" t="str">
        <f t="shared" si="15"/>
        <v/>
      </c>
      <c r="BC22" s="5" t="str">
        <f t="shared" si="16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18"/>
        <v>0</v>
      </c>
      <c r="AO23" s="5" t="str">
        <f t="shared" si="2"/>
        <v/>
      </c>
      <c r="AP23" s="5" t="str">
        <f t="shared" si="3"/>
        <v/>
      </c>
      <c r="AQ23" s="5" t="str">
        <f t="shared" si="4"/>
        <v/>
      </c>
      <c r="AR23" s="5" t="str">
        <f t="shared" si="5"/>
        <v/>
      </c>
      <c r="AS23" s="5" t="str">
        <f t="shared" si="6"/>
        <v/>
      </c>
      <c r="AT23" s="5" t="str">
        <f t="shared" si="7"/>
        <v/>
      </c>
      <c r="AU23" s="5" t="str">
        <f t="shared" si="8"/>
        <v/>
      </c>
      <c r="AV23" s="5" t="str">
        <f t="shared" si="9"/>
        <v/>
      </c>
      <c r="AW23" s="5" t="str">
        <f t="shared" si="10"/>
        <v/>
      </c>
      <c r="AX23" s="5" t="str">
        <f t="shared" si="11"/>
        <v/>
      </c>
      <c r="AY23" s="5" t="str">
        <f t="shared" si="12"/>
        <v/>
      </c>
      <c r="AZ23" s="5" t="str">
        <f t="shared" si="13"/>
        <v/>
      </c>
      <c r="BA23" s="5" t="str">
        <f t="shared" si="14"/>
        <v/>
      </c>
      <c r="BB23" s="5" t="str">
        <f t="shared" si="15"/>
        <v/>
      </c>
      <c r="BC23" s="5" t="str">
        <f t="shared" si="16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18"/>
        <v>0</v>
      </c>
      <c r="AO24" s="5" t="str">
        <f t="shared" si="2"/>
        <v/>
      </c>
      <c r="AP24" s="5" t="str">
        <f t="shared" si="3"/>
        <v/>
      </c>
      <c r="AQ24" s="5" t="str">
        <f t="shared" si="4"/>
        <v/>
      </c>
      <c r="AR24" s="5" t="str">
        <f t="shared" si="5"/>
        <v/>
      </c>
      <c r="AS24" s="5" t="str">
        <f t="shared" si="6"/>
        <v/>
      </c>
      <c r="AT24" s="5" t="str">
        <f t="shared" si="7"/>
        <v/>
      </c>
      <c r="AU24" s="5" t="str">
        <f t="shared" si="8"/>
        <v/>
      </c>
      <c r="AV24" s="5" t="str">
        <f t="shared" si="9"/>
        <v/>
      </c>
      <c r="AW24" s="5" t="str">
        <f t="shared" si="10"/>
        <v/>
      </c>
      <c r="AX24" s="5" t="str">
        <f t="shared" si="11"/>
        <v/>
      </c>
      <c r="AY24" s="5" t="str">
        <f t="shared" si="12"/>
        <v/>
      </c>
      <c r="AZ24" s="5" t="str">
        <f t="shared" si="13"/>
        <v/>
      </c>
      <c r="BA24" s="5" t="str">
        <f t="shared" si="14"/>
        <v/>
      </c>
      <c r="BB24" s="5" t="str">
        <f t="shared" si="15"/>
        <v/>
      </c>
      <c r="BC24" s="5" t="str">
        <f t="shared" si="16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18"/>
        <v>0</v>
      </c>
      <c r="AO25" s="5" t="str">
        <f t="shared" si="2"/>
        <v/>
      </c>
      <c r="AP25" s="5" t="str">
        <f t="shared" si="3"/>
        <v/>
      </c>
      <c r="AQ25" s="5" t="str">
        <f t="shared" si="4"/>
        <v/>
      </c>
      <c r="AR25" s="5" t="str">
        <f t="shared" si="5"/>
        <v/>
      </c>
      <c r="AS25" s="5" t="str">
        <f t="shared" si="6"/>
        <v/>
      </c>
      <c r="AT25" s="5" t="str">
        <f t="shared" si="7"/>
        <v/>
      </c>
      <c r="AU25" s="5" t="str">
        <f t="shared" si="8"/>
        <v/>
      </c>
      <c r="AV25" s="5" t="str">
        <f t="shared" si="9"/>
        <v/>
      </c>
      <c r="AW25" s="5" t="str">
        <f t="shared" si="10"/>
        <v/>
      </c>
      <c r="AX25" s="5" t="str">
        <f t="shared" si="11"/>
        <v/>
      </c>
      <c r="AY25" s="5" t="str">
        <f t="shared" si="12"/>
        <v/>
      </c>
      <c r="AZ25" s="5" t="str">
        <f t="shared" si="13"/>
        <v/>
      </c>
      <c r="BA25" s="5" t="str">
        <f t="shared" si="14"/>
        <v/>
      </c>
      <c r="BB25" s="5" t="str">
        <f t="shared" si="15"/>
        <v/>
      </c>
      <c r="BC25" s="5" t="str">
        <f t="shared" si="16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18"/>
        <v>0</v>
      </c>
      <c r="AO26" s="5" t="str">
        <f t="shared" si="2"/>
        <v/>
      </c>
      <c r="AP26" s="5" t="str">
        <f t="shared" si="3"/>
        <v/>
      </c>
      <c r="AQ26" s="5" t="str">
        <f t="shared" si="4"/>
        <v/>
      </c>
      <c r="AR26" s="5" t="str">
        <f t="shared" si="5"/>
        <v/>
      </c>
      <c r="AS26" s="5" t="str">
        <f t="shared" si="6"/>
        <v/>
      </c>
      <c r="AT26" s="5" t="str">
        <f t="shared" si="7"/>
        <v/>
      </c>
      <c r="AU26" s="5" t="str">
        <f t="shared" si="8"/>
        <v/>
      </c>
      <c r="AV26" s="5" t="str">
        <f t="shared" si="9"/>
        <v/>
      </c>
      <c r="AW26" s="5" t="str">
        <f t="shared" si="10"/>
        <v/>
      </c>
      <c r="AX26" s="5" t="str">
        <f t="shared" si="11"/>
        <v/>
      </c>
      <c r="AY26" s="5" t="str">
        <f t="shared" si="12"/>
        <v/>
      </c>
      <c r="AZ26" s="5" t="str">
        <f t="shared" si="13"/>
        <v/>
      </c>
      <c r="BA26" s="5" t="str">
        <f t="shared" si="14"/>
        <v/>
      </c>
      <c r="BB26" s="5" t="str">
        <f t="shared" si="15"/>
        <v/>
      </c>
      <c r="BC26" s="5" t="str">
        <f t="shared" si="16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18"/>
        <v>0</v>
      </c>
      <c r="AO27" s="5" t="str">
        <f t="shared" si="2"/>
        <v/>
      </c>
      <c r="AP27" s="5" t="str">
        <f t="shared" si="3"/>
        <v/>
      </c>
      <c r="AQ27" s="5" t="str">
        <f t="shared" si="4"/>
        <v/>
      </c>
      <c r="AR27" s="5" t="str">
        <f t="shared" si="5"/>
        <v/>
      </c>
      <c r="AS27" s="5" t="str">
        <f t="shared" si="6"/>
        <v/>
      </c>
      <c r="AT27" s="5" t="str">
        <f t="shared" si="7"/>
        <v/>
      </c>
      <c r="AU27" s="5" t="str">
        <f t="shared" si="8"/>
        <v/>
      </c>
      <c r="AV27" s="5" t="str">
        <f t="shared" si="9"/>
        <v/>
      </c>
      <c r="AW27" s="5" t="str">
        <f t="shared" si="10"/>
        <v/>
      </c>
      <c r="AX27" s="5" t="str">
        <f t="shared" si="11"/>
        <v/>
      </c>
      <c r="AY27" s="5" t="str">
        <f t="shared" si="12"/>
        <v/>
      </c>
      <c r="AZ27" s="5" t="str">
        <f t="shared" si="13"/>
        <v/>
      </c>
      <c r="BA27" s="5" t="str">
        <f t="shared" si="14"/>
        <v/>
      </c>
      <c r="BB27" s="5" t="str">
        <f t="shared" si="15"/>
        <v/>
      </c>
      <c r="BC27" s="5" t="str">
        <f t="shared" si="16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18"/>
        <v>0</v>
      </c>
      <c r="AO28" s="5" t="str">
        <f t="shared" si="2"/>
        <v/>
      </c>
      <c r="AP28" s="5" t="str">
        <f t="shared" si="3"/>
        <v/>
      </c>
      <c r="AQ28" s="5" t="str">
        <f t="shared" si="4"/>
        <v/>
      </c>
      <c r="AR28" s="5" t="str">
        <f t="shared" si="5"/>
        <v/>
      </c>
      <c r="AS28" s="5" t="str">
        <f t="shared" si="6"/>
        <v/>
      </c>
      <c r="AT28" s="5" t="str">
        <f t="shared" si="7"/>
        <v/>
      </c>
      <c r="AU28" s="5" t="str">
        <f t="shared" si="8"/>
        <v/>
      </c>
      <c r="AV28" s="5" t="str">
        <f t="shared" si="9"/>
        <v/>
      </c>
      <c r="AW28" s="5" t="str">
        <f t="shared" si="10"/>
        <v/>
      </c>
      <c r="AX28" s="5" t="str">
        <f t="shared" si="11"/>
        <v/>
      </c>
      <c r="AY28" s="5" t="str">
        <f t="shared" si="12"/>
        <v/>
      </c>
      <c r="AZ28" s="5" t="str">
        <f t="shared" si="13"/>
        <v/>
      </c>
      <c r="BA28" s="5" t="str">
        <f t="shared" si="14"/>
        <v/>
      </c>
      <c r="BB28" s="5" t="str">
        <f t="shared" si="15"/>
        <v/>
      </c>
      <c r="BC28" s="5" t="str">
        <f t="shared" si="16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18"/>
        <v>0</v>
      </c>
      <c r="AO29" s="5" t="str">
        <f t="shared" si="2"/>
        <v/>
      </c>
      <c r="AP29" s="5" t="str">
        <f t="shared" si="3"/>
        <v/>
      </c>
      <c r="AQ29" s="5" t="str">
        <f t="shared" si="4"/>
        <v/>
      </c>
      <c r="AR29" s="5" t="str">
        <f t="shared" si="5"/>
        <v/>
      </c>
      <c r="AS29" s="5" t="str">
        <f t="shared" si="6"/>
        <v/>
      </c>
      <c r="AT29" s="5" t="str">
        <f t="shared" si="7"/>
        <v/>
      </c>
      <c r="AU29" s="5" t="str">
        <f t="shared" si="8"/>
        <v/>
      </c>
      <c r="AV29" s="5" t="str">
        <f t="shared" si="9"/>
        <v/>
      </c>
      <c r="AW29" s="5" t="str">
        <f t="shared" si="10"/>
        <v/>
      </c>
      <c r="AX29" s="5" t="str">
        <f t="shared" si="11"/>
        <v/>
      </c>
      <c r="AY29" s="5" t="str">
        <f t="shared" si="12"/>
        <v/>
      </c>
      <c r="AZ29" s="5" t="str">
        <f t="shared" si="13"/>
        <v/>
      </c>
      <c r="BA29" s="5" t="str">
        <f t="shared" si="14"/>
        <v/>
      </c>
      <c r="BB29" s="5" t="str">
        <f t="shared" si="15"/>
        <v/>
      </c>
      <c r="BC29" s="5" t="str">
        <f t="shared" si="16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18"/>
        <v>0</v>
      </c>
      <c r="AO30" s="5" t="str">
        <f t="shared" si="2"/>
        <v/>
      </c>
      <c r="AP30" s="5" t="str">
        <f t="shared" si="3"/>
        <v/>
      </c>
      <c r="AQ30" s="5" t="str">
        <f t="shared" si="4"/>
        <v/>
      </c>
      <c r="AR30" s="5" t="str">
        <f t="shared" si="5"/>
        <v/>
      </c>
      <c r="AS30" s="5" t="str">
        <f t="shared" si="6"/>
        <v/>
      </c>
      <c r="AT30" s="5" t="str">
        <f t="shared" si="7"/>
        <v/>
      </c>
      <c r="AU30" s="5" t="str">
        <f t="shared" si="8"/>
        <v/>
      </c>
      <c r="AV30" s="5" t="str">
        <f t="shared" si="9"/>
        <v/>
      </c>
      <c r="AW30" s="5" t="str">
        <f t="shared" si="10"/>
        <v/>
      </c>
      <c r="AX30" s="5" t="str">
        <f t="shared" si="11"/>
        <v/>
      </c>
      <c r="AY30" s="5" t="str">
        <f t="shared" si="12"/>
        <v/>
      </c>
      <c r="AZ30" s="5" t="str">
        <f t="shared" si="13"/>
        <v/>
      </c>
      <c r="BA30" s="5" t="str">
        <f t="shared" si="14"/>
        <v/>
      </c>
      <c r="BB30" s="5" t="str">
        <f t="shared" si="15"/>
        <v/>
      </c>
      <c r="BC30" s="5" t="str">
        <f t="shared" si="16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2"/>
        <v/>
      </c>
      <c r="AP31" s="5" t="str">
        <f t="shared" si="3"/>
        <v/>
      </c>
      <c r="AQ31" s="5" t="str">
        <f t="shared" si="4"/>
        <v/>
      </c>
      <c r="AR31" s="5" t="str">
        <f t="shared" si="5"/>
        <v/>
      </c>
      <c r="AS31" s="5" t="str">
        <f t="shared" si="6"/>
        <v/>
      </c>
      <c r="AT31" s="5" t="str">
        <f t="shared" si="7"/>
        <v/>
      </c>
      <c r="AU31" s="5" t="str">
        <f t="shared" si="8"/>
        <v/>
      </c>
      <c r="AV31" s="5" t="str">
        <f t="shared" si="9"/>
        <v/>
      </c>
      <c r="AW31" s="5" t="str">
        <f t="shared" si="10"/>
        <v/>
      </c>
      <c r="AX31" s="5" t="str">
        <f t="shared" si="11"/>
        <v/>
      </c>
      <c r="AY31" s="5" t="str">
        <f t="shared" si="12"/>
        <v/>
      </c>
      <c r="AZ31" s="5" t="str">
        <f t="shared" si="13"/>
        <v/>
      </c>
      <c r="BA31" s="5" t="str">
        <f t="shared" si="14"/>
        <v/>
      </c>
      <c r="BB31" s="5" t="str">
        <f t="shared" si="15"/>
        <v/>
      </c>
      <c r="BC31" s="5" t="str">
        <f t="shared" si="16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9" priority="5" operator="equal">
      <formula>"ERROR"</formula>
    </cfRule>
  </conditionalFormatting>
  <conditionalFormatting sqref="AJ2">
    <cfRule type="cellIs" dxfId="8" priority="3" operator="notEqual">
      <formula>"TRUE"</formula>
    </cfRule>
    <cfRule type="cellIs" dxfId="7" priority="4" operator="equal">
      <formula>"TRUE"</formula>
    </cfRule>
  </conditionalFormatting>
  <conditionalFormatting sqref="AM2">
    <cfRule type="cellIs" dxfId="6" priority="1" operator="notEqual">
      <formula>"TRUE"</formula>
    </cfRule>
    <cfRule type="cellIs" dxfId="5" priority="2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G4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0.1640625" bestFit="1" customWidth="1"/>
    <col min="2" max="2" width="4.83203125" bestFit="1" customWidth="1"/>
    <col min="3" max="17" width="5.83203125" customWidth="1"/>
    <col min="18" max="18" width="10.1640625" customWidth="1"/>
    <col min="19" max="33" width="5.83203125" customWidth="1"/>
  </cols>
  <sheetData>
    <row r="1" spans="1:33" x14ac:dyDescent="0.2">
      <c r="A1" t="str">
        <f>IF(OR(Q1="FALSE",B1= "FALSE"), "ERROR", "CLEAR")</f>
        <v>CLEAR</v>
      </c>
      <c r="B1" t="str">
        <f>IF(SUM(Overtime!BE3:CI3)=0, IF(OR(SUM(C3:Q3)=12000, SUM(C3:Q3)=0), "TRUE", "FALSE"), IF(SUM(C3:Q3)=12900, "TRUE", "FALSE"))</f>
        <v>TRUE</v>
      </c>
      <c r="Q1" t="str">
        <f>IF(SUM(Overtime!AO3:BS3)=0, IF(OR(SUM(S3:AG3)=12000, SUM(S3:AG3)=0), "TRUE", "FALSE"), IF(SUM(S3:AG3)=12900, "TRUE", "FALSE"))</f>
        <v>TRUE</v>
      </c>
    </row>
    <row r="2" spans="1:33" x14ac:dyDescent="0.2">
      <c r="B2" s="14" t="str">
        <f>'G1 Q1'!D2</f>
        <v>Gray</v>
      </c>
      <c r="C2" s="1">
        <f>'G1 Q1'!E2</f>
        <v>0</v>
      </c>
      <c r="D2" s="1">
        <f>'G1 Q1'!F2</f>
        <v>1</v>
      </c>
      <c r="E2" s="1">
        <f>'G1 Q1'!G2</f>
        <v>2</v>
      </c>
      <c r="F2" s="1">
        <f>'G1 Q1'!H2</f>
        <v>4</v>
      </c>
      <c r="G2" s="1">
        <f>'G1 Q1'!I2</f>
        <v>8</v>
      </c>
      <c r="H2" s="1">
        <f>'G1 Q1'!J2</f>
        <v>11</v>
      </c>
      <c r="I2" s="1">
        <f>'G1 Q1'!K2</f>
        <v>22</v>
      </c>
      <c r="J2" s="1">
        <f>'G1 Q1'!L2</f>
        <v>23</v>
      </c>
      <c r="K2" s="1">
        <f>'G1 Q1'!M2</f>
        <v>22</v>
      </c>
      <c r="L2" s="1">
        <f>'G1 Q1'!N2</f>
        <v>24</v>
      </c>
      <c r="M2" s="1">
        <f>'G1 Q1'!O2</f>
        <v>25</v>
      </c>
      <c r="N2" s="1">
        <f>'G1 Q1'!P2</f>
        <v>30</v>
      </c>
      <c r="O2" s="1">
        <f>'G1 Q1'!Q2</f>
        <v>10</v>
      </c>
      <c r="P2" s="1" t="str">
        <f>'G1 Q1'!R2</f>
        <v>0-0</v>
      </c>
      <c r="Q2" s="1" t="str">
        <f>'G1 Q1'!S2</f>
        <v/>
      </c>
      <c r="R2" s="15" t="str">
        <f>'G1 Q1'!T2</f>
        <v>Black</v>
      </c>
      <c r="S2" s="2">
        <f>'G1 Q1'!U2</f>
        <v>0</v>
      </c>
      <c r="T2" s="2">
        <f>'G1 Q1'!V2</f>
        <v>1</v>
      </c>
      <c r="U2" s="2">
        <f>'G1 Q1'!W2</f>
        <v>2</v>
      </c>
      <c r="V2" s="2">
        <f>'G1 Q1'!X2</f>
        <v>3</v>
      </c>
      <c r="W2" s="2">
        <f>'G1 Q1'!Y2</f>
        <v>6</v>
      </c>
      <c r="X2" s="2">
        <f>'G1 Q1'!Z2</f>
        <v>7</v>
      </c>
      <c r="Y2" s="2">
        <f>'G1 Q1'!AA2</f>
        <v>8</v>
      </c>
      <c r="Z2" s="2">
        <f>'G1 Q1'!AB2</f>
        <v>11</v>
      </c>
      <c r="AA2" s="2">
        <f>'G1 Q1'!AC2</f>
        <v>14</v>
      </c>
      <c r="AB2" s="2">
        <f>'G1 Q1'!AD2</f>
        <v>15</v>
      </c>
      <c r="AC2" s="2">
        <f>'G1 Q1'!AE2</f>
        <v>34</v>
      </c>
      <c r="AD2" s="2">
        <f>'G1 Q1'!AF2</f>
        <v>98</v>
      </c>
      <c r="AE2" s="2">
        <f>'G1 Q1'!AG2</f>
        <v>0</v>
      </c>
      <c r="AF2" s="2" t="str">
        <f>'G1 Q1'!AH2</f>
        <v/>
      </c>
      <c r="AG2" s="2" t="str">
        <f>'G1 Q1'!AI2</f>
        <v/>
      </c>
    </row>
    <row r="3" spans="1:33" x14ac:dyDescent="0.2">
      <c r="A3" s="13" t="s">
        <v>3</v>
      </c>
      <c r="C3">
        <f>SUM('G1 Q1'!BE3+'G1 Q2'!BE3+'G1 Q3'!BE3+'G1 Q4'!BE3 + Overtime!BE3)</f>
        <v>1411</v>
      </c>
      <c r="D3">
        <f>SUM('G1 Q1'!BF3+'G1 Q2'!BF3+'G1 Q3'!BF3+'G1 Q4'!BF3 + Overtime!BF3)</f>
        <v>0</v>
      </c>
      <c r="E3">
        <f>SUM('G1 Q1'!BG3+'G1 Q2'!BG3+'G1 Q3'!BG3+'G1 Q4'!BG3 + Overtime!BG3)</f>
        <v>1490</v>
      </c>
      <c r="F3">
        <f>SUM('G1 Q1'!BH3+'G1 Q2'!BH3+'G1 Q3'!BH3+'G1 Q4'!BH3 + Overtime!BH3)</f>
        <v>1625</v>
      </c>
      <c r="G3">
        <f>SUM('G1 Q1'!BI3+'G1 Q2'!BI3+'G1 Q3'!BI3+'G1 Q4'!BI3 + Overtime!BI3)</f>
        <v>1270</v>
      </c>
      <c r="H3">
        <f>SUM('G1 Q1'!BJ3+'G1 Q2'!BJ3+'G1 Q3'!BJ3+'G1 Q4'!BJ3 + Overtime!BJ3)</f>
        <v>936</v>
      </c>
      <c r="I3">
        <f>SUM('G1 Q1'!BK3+'G1 Q2'!BK3+'G1 Q3'!BK3+'G1 Q4'!BK3 + Overtime!BK3)</f>
        <v>0</v>
      </c>
      <c r="J3">
        <f>SUM('G1 Q1'!BL3+'G1 Q2'!BL3+'G1 Q3'!BL3+'G1 Q4'!BL3 + Overtime!BL3)</f>
        <v>583</v>
      </c>
      <c r="K3">
        <f>SUM('G1 Q1'!BM3+'G1 Q2'!BM3+'G1 Q3'!BM3+'G1 Q4'!BM3 + Overtime!BM3)</f>
        <v>1435</v>
      </c>
      <c r="L3">
        <f>SUM('G1 Q1'!BN3+'G1 Q2'!BN3+'G1 Q3'!BN3+'G1 Q4'!BN3 + Overtime!BN3)</f>
        <v>936</v>
      </c>
      <c r="M3">
        <f>SUM('G1 Q1'!BO3+'G1 Q2'!BO3+'G1 Q3'!BO3+'G1 Q4'!BO3 + Overtime!BO3)</f>
        <v>0</v>
      </c>
      <c r="N3">
        <f>SUM('G1 Q1'!BP3+'G1 Q2'!BP3+'G1 Q3'!BP3+'G1 Q4'!BP3 + Overtime!BP3)</f>
        <v>0</v>
      </c>
      <c r="O3">
        <f>SUM('G1 Q1'!BQ3+'G1 Q2'!BQ3+'G1 Q3'!BQ3+'G1 Q4'!BQ3 + Overtime!BQ3)</f>
        <v>1428</v>
      </c>
      <c r="P3">
        <f>SUM('G1 Q1'!BR3+'G1 Q2'!BR3+'G1 Q3'!BR3+'G1 Q4'!BR3 + Overtime!BR3)</f>
        <v>886</v>
      </c>
      <c r="Q3">
        <f>SUM('G1 Q1'!BS3+'G1 Q2'!BS3+'G1 Q3'!BS3+'G1 Q4'!BS3 + Overtime!BS3)</f>
        <v>0</v>
      </c>
      <c r="S3">
        <f>SUM('G1 Q1'!AO3+'G1 Q2'!AO3+'G1 Q3'!AO3+'G1 Q4'!AO3 + Overtime!AO3)</f>
        <v>1434</v>
      </c>
      <c r="T3">
        <f>SUM('G1 Q1'!AP3+'G1 Q2'!AP3+'G1 Q3'!AP3+'G1 Q4'!AP3 + Overtime!AP3)</f>
        <v>1483</v>
      </c>
      <c r="U3">
        <f>SUM('G1 Q1'!AQ3+'G1 Q2'!AQ3+'G1 Q3'!AQ3+'G1 Q4'!AQ3 + Overtime!AQ3)</f>
        <v>1080</v>
      </c>
      <c r="V3">
        <f>SUM('G1 Q1'!AR3+'G1 Q2'!AR3+'G1 Q3'!AR3+'G1 Q4'!AR3 + Overtime!AR3)</f>
        <v>849</v>
      </c>
      <c r="W3">
        <f>SUM('G1 Q1'!AS3+'G1 Q2'!AS3+'G1 Q3'!AS3+'G1 Q4'!AS3 + Overtime!AS3)</f>
        <v>1746</v>
      </c>
      <c r="X3">
        <f>SUM('G1 Q1'!AT3+'G1 Q2'!AT3+'G1 Q3'!AT3+'G1 Q4'!AT3 + Overtime!AT3)</f>
        <v>0</v>
      </c>
      <c r="Y3">
        <f>SUM('G1 Q1'!AU3+'G1 Q2'!AU3+'G1 Q3'!AU3+'G1 Q4'!AU3 + Overtime!AU3)</f>
        <v>1695</v>
      </c>
      <c r="Z3">
        <f>SUM('G1 Q1'!AV3+'G1 Q2'!AV3+'G1 Q3'!AV3+'G1 Q4'!AV3 + Overtime!AV3)</f>
        <v>0</v>
      </c>
      <c r="AA3">
        <f>SUM('G1 Q1'!AW3+'G1 Q2'!AW3+'G1 Q3'!AW3+'G1 Q4'!AW3 + Overtime!AW3)</f>
        <v>0</v>
      </c>
      <c r="AB3">
        <f>SUM('G1 Q1'!AX3+'G1 Q2'!AX3+'G1 Q3'!AX3+'G1 Q4'!AX3 + Overtime!AX3)</f>
        <v>1273</v>
      </c>
      <c r="AC3">
        <f>SUM('G1 Q1'!AY3+'G1 Q2'!AY3+'G1 Q3'!AY3+'G1 Q4'!AY3 + Overtime!AY3)</f>
        <v>0</v>
      </c>
      <c r="AD3">
        <f>SUM('G1 Q1'!AZ3+'G1 Q2'!AZ3+'G1 Q3'!AZ3+'G1 Q4'!AZ3 + Overtime!AZ3)</f>
        <v>1091</v>
      </c>
      <c r="AE3">
        <f>SUM('G1 Q1'!BA3+'G1 Q2'!BA3+'G1 Q3'!BA3+'G1 Q4'!BA3 + Overtime!BA3)</f>
        <v>1349</v>
      </c>
      <c r="AF3">
        <f>SUM('G1 Q1'!BB3+'G1 Q2'!BB3+'G1 Q3'!BB3+'G1 Q4'!BB3 + Overtime!BB3)</f>
        <v>0</v>
      </c>
      <c r="AG3">
        <f>SUM('G1 Q1'!BC3+'G1 Q2'!BC3+'G1 Q3'!BC3+'G1 Q4'!BC3 + Overtime!BC3)</f>
        <v>0</v>
      </c>
    </row>
    <row r="4" spans="1:33" x14ac:dyDescent="0.2">
      <c r="A4" s="16" t="s">
        <v>5</v>
      </c>
      <c r="B4" s="8"/>
      <c r="C4" s="9">
        <f t="shared" ref="C4:Q4" si="0">C3/60</f>
        <v>23.516666666666666</v>
      </c>
      <c r="D4" s="9">
        <f t="shared" si="0"/>
        <v>0</v>
      </c>
      <c r="E4" s="9">
        <f t="shared" si="0"/>
        <v>24.833333333333332</v>
      </c>
      <c r="F4" s="9">
        <f t="shared" si="0"/>
        <v>27.083333333333332</v>
      </c>
      <c r="G4" s="9">
        <f t="shared" si="0"/>
        <v>21.166666666666668</v>
      </c>
      <c r="H4" s="9">
        <f t="shared" si="0"/>
        <v>15.6</v>
      </c>
      <c r="I4" s="9">
        <f t="shared" si="0"/>
        <v>0</v>
      </c>
      <c r="J4" s="9">
        <f t="shared" si="0"/>
        <v>9.7166666666666668</v>
      </c>
      <c r="K4" s="9">
        <f t="shared" si="0"/>
        <v>23.916666666666668</v>
      </c>
      <c r="L4" s="9">
        <f t="shared" si="0"/>
        <v>15.6</v>
      </c>
      <c r="M4" s="9">
        <f t="shared" si="0"/>
        <v>0</v>
      </c>
      <c r="N4" s="9">
        <f t="shared" si="0"/>
        <v>0</v>
      </c>
      <c r="O4" s="9">
        <f t="shared" si="0"/>
        <v>23.8</v>
      </c>
      <c r="P4" s="9">
        <f t="shared" si="0"/>
        <v>14.766666666666667</v>
      </c>
      <c r="Q4" s="9">
        <f t="shared" si="0"/>
        <v>0</v>
      </c>
      <c r="R4" s="9"/>
      <c r="S4" s="9">
        <f t="shared" ref="S4:AG4" si="1">S3/60</f>
        <v>23.9</v>
      </c>
      <c r="T4" s="9">
        <f t="shared" si="1"/>
        <v>24.716666666666665</v>
      </c>
      <c r="U4" s="9">
        <f t="shared" si="1"/>
        <v>18</v>
      </c>
      <c r="V4" s="9">
        <f t="shared" si="1"/>
        <v>14.15</v>
      </c>
      <c r="W4" s="9">
        <f t="shared" si="1"/>
        <v>29.1</v>
      </c>
      <c r="X4" s="9">
        <f t="shared" si="1"/>
        <v>0</v>
      </c>
      <c r="Y4" s="9">
        <f t="shared" si="1"/>
        <v>28.25</v>
      </c>
      <c r="Z4" s="9">
        <f t="shared" si="1"/>
        <v>0</v>
      </c>
      <c r="AA4" s="9">
        <f t="shared" si="1"/>
        <v>0</v>
      </c>
      <c r="AB4" s="9">
        <f t="shared" si="1"/>
        <v>21.216666666666665</v>
      </c>
      <c r="AC4" s="9">
        <f t="shared" si="1"/>
        <v>0</v>
      </c>
      <c r="AD4" s="9">
        <f t="shared" si="1"/>
        <v>18.183333333333334</v>
      </c>
      <c r="AE4" s="9">
        <f t="shared" si="1"/>
        <v>22.483333333333334</v>
      </c>
      <c r="AF4" s="9">
        <f t="shared" si="1"/>
        <v>0</v>
      </c>
      <c r="AG4" s="9">
        <f t="shared" si="1"/>
        <v>0</v>
      </c>
    </row>
  </sheetData>
  <conditionalFormatting sqref="A1 Q1">
    <cfRule type="cellIs" dxfId="4" priority="7" operator="equal">
      <formula>"ERROR"</formula>
    </cfRule>
  </conditionalFormatting>
  <conditionalFormatting sqref="Q1">
    <cfRule type="cellIs" dxfId="3" priority="5" operator="notEqual">
      <formula>"TRUE"</formula>
    </cfRule>
    <cfRule type="cellIs" dxfId="2" priority="6" operator="equal">
      <formula>"TRUE"</formula>
    </cfRule>
  </conditionalFormatting>
  <conditionalFormatting sqref="B1">
    <cfRule type="cellIs" dxfId="1" priority="1" operator="notEqual">
      <formula>"TRUE"</formula>
    </cfRule>
    <cfRule type="cellIs" dxfId="0" priority="2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9FC1-B3D9-D54E-A4FF-9AFB39912F4F}">
  <dimension ref="A1:H144"/>
  <sheetViews>
    <sheetView workbookViewId="0">
      <selection activeCell="C8" sqref="C8:E8"/>
    </sheetView>
  </sheetViews>
  <sheetFormatPr baseColWidth="10" defaultRowHeight="15" x14ac:dyDescent="0.2"/>
  <cols>
    <col min="2" max="2" width="12.33203125" bestFit="1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259</v>
      </c>
    </row>
    <row r="2" spans="1:8" x14ac:dyDescent="0.2">
      <c r="A2" t="s">
        <v>11</v>
      </c>
      <c r="B2" t="str">
        <f>A2&amp;COUNTIF($A$2:$A2,A2)</f>
        <v>Drisdom1</v>
      </c>
      <c r="C2" t="s">
        <v>12</v>
      </c>
      <c r="D2" t="s">
        <v>11</v>
      </c>
      <c r="E2">
        <v>0</v>
      </c>
      <c r="H2" t="s">
        <v>260</v>
      </c>
    </row>
    <row r="3" spans="1:8" x14ac:dyDescent="0.2">
      <c r="A3" t="s">
        <v>11</v>
      </c>
      <c r="B3" t="str">
        <f>A3&amp;COUNTIF($A$2:$A3,A3)</f>
        <v>Drisdom2</v>
      </c>
      <c r="C3" t="s">
        <v>13</v>
      </c>
      <c r="D3" t="s">
        <v>14</v>
      </c>
      <c r="E3">
        <v>1</v>
      </c>
      <c r="H3" t="s">
        <v>11</v>
      </c>
    </row>
    <row r="4" spans="1:8" x14ac:dyDescent="0.2">
      <c r="A4" t="s">
        <v>11</v>
      </c>
      <c r="B4" t="str">
        <f>A4&amp;COUNTIF($A$2:$A4,A4)</f>
        <v>Drisdom3</v>
      </c>
      <c r="C4" t="s">
        <v>262</v>
      </c>
      <c r="D4" t="s">
        <v>15</v>
      </c>
      <c r="E4">
        <v>2</v>
      </c>
      <c r="H4" t="s">
        <v>31</v>
      </c>
    </row>
    <row r="5" spans="1:8" x14ac:dyDescent="0.2">
      <c r="A5" t="s">
        <v>11</v>
      </c>
      <c r="B5" t="str">
        <f>A5&amp;COUNTIF($A$2:$A5,A5)</f>
        <v>Drisdom4</v>
      </c>
      <c r="C5" t="s">
        <v>16</v>
      </c>
      <c r="D5" t="s">
        <v>17</v>
      </c>
      <c r="E5">
        <v>3</v>
      </c>
      <c r="H5" t="s">
        <v>56</v>
      </c>
    </row>
    <row r="6" spans="1:8" x14ac:dyDescent="0.2">
      <c r="A6" t="s">
        <v>11</v>
      </c>
      <c r="B6" t="str">
        <f>A6&amp;COUNTIF($A$2:$A6,A6)</f>
        <v>Drisdom5</v>
      </c>
      <c r="C6" t="s">
        <v>261</v>
      </c>
      <c r="D6" t="s">
        <v>18</v>
      </c>
      <c r="E6">
        <v>6</v>
      </c>
      <c r="H6" t="s">
        <v>80</v>
      </c>
    </row>
    <row r="7" spans="1:8" x14ac:dyDescent="0.2">
      <c r="A7" t="s">
        <v>11</v>
      </c>
      <c r="B7" t="str">
        <f>A7&amp;COUNTIF($A$2:$A7,A7)</f>
        <v>Drisdom6</v>
      </c>
      <c r="C7" t="s">
        <v>19</v>
      </c>
      <c r="D7" t="s">
        <v>20</v>
      </c>
      <c r="E7">
        <v>7</v>
      </c>
      <c r="H7" t="s">
        <v>104</v>
      </c>
    </row>
    <row r="8" spans="1:8" x14ac:dyDescent="0.2">
      <c r="A8" t="s">
        <v>11</v>
      </c>
      <c r="B8" t="str">
        <f>A8&amp;COUNTIF($A$2:$A8,A8)</f>
        <v>Drisdom7</v>
      </c>
      <c r="C8" t="s">
        <v>21</v>
      </c>
      <c r="D8" t="s">
        <v>22</v>
      </c>
      <c r="E8">
        <v>8</v>
      </c>
      <c r="H8" t="s">
        <v>130</v>
      </c>
    </row>
    <row r="9" spans="1:8" x14ac:dyDescent="0.2">
      <c r="A9" t="s">
        <v>11</v>
      </c>
      <c r="B9" t="str">
        <f>A9&amp;COUNTIF($A$2:$A9,A9)</f>
        <v>Drisdom8</v>
      </c>
      <c r="C9" t="s">
        <v>23</v>
      </c>
      <c r="D9" t="s">
        <v>11</v>
      </c>
      <c r="E9">
        <v>11</v>
      </c>
      <c r="H9" t="s">
        <v>154</v>
      </c>
    </row>
    <row r="10" spans="1:8" x14ac:dyDescent="0.2">
      <c r="A10" t="s">
        <v>11</v>
      </c>
      <c r="B10" t="str">
        <f>A10&amp;COUNTIF($A$2:$A10,A10)</f>
        <v>Drisdom9</v>
      </c>
      <c r="C10" t="s">
        <v>24</v>
      </c>
      <c r="D10" t="s">
        <v>25</v>
      </c>
      <c r="E10">
        <v>14</v>
      </c>
      <c r="H10" t="s">
        <v>174</v>
      </c>
    </row>
    <row r="11" spans="1:8" x14ac:dyDescent="0.2">
      <c r="A11" t="s">
        <v>11</v>
      </c>
      <c r="B11" t="str">
        <f>A11&amp;COUNTIF($A$2:$A11,A11)</f>
        <v>Drisdom10</v>
      </c>
      <c r="C11" t="s">
        <v>26</v>
      </c>
      <c r="D11" t="s">
        <v>27</v>
      </c>
      <c r="E11">
        <v>15</v>
      </c>
      <c r="H11" t="s">
        <v>191</v>
      </c>
    </row>
    <row r="12" spans="1:8" x14ac:dyDescent="0.2">
      <c r="A12" t="s">
        <v>11</v>
      </c>
      <c r="B12" t="str">
        <f>A12&amp;COUNTIF($A$2:$A12,A12)</f>
        <v>Drisdom11</v>
      </c>
      <c r="C12" t="s">
        <v>28</v>
      </c>
      <c r="D12" t="s">
        <v>29</v>
      </c>
      <c r="E12">
        <v>34</v>
      </c>
      <c r="H12" t="s">
        <v>207</v>
      </c>
    </row>
    <row r="13" spans="1:8" x14ac:dyDescent="0.2">
      <c r="A13" t="s">
        <v>11</v>
      </c>
      <c r="B13" t="str">
        <f>A13&amp;COUNTIF($A$2:$A13,A13)</f>
        <v>Drisdom12</v>
      </c>
      <c r="C13" t="s">
        <v>30</v>
      </c>
      <c r="D13" t="s">
        <v>14</v>
      </c>
      <c r="E13">
        <v>98</v>
      </c>
      <c r="H13" t="s">
        <v>221</v>
      </c>
    </row>
    <row r="14" spans="1:8" x14ac:dyDescent="0.2">
      <c r="A14" t="s">
        <v>31</v>
      </c>
      <c r="B14" t="str">
        <f>A14&amp;COUNTIF($A$2:$A14,A14)</f>
        <v>Roberts1</v>
      </c>
      <c r="C14" t="s">
        <v>32</v>
      </c>
      <c r="D14" t="s">
        <v>33</v>
      </c>
      <c r="E14">
        <v>0</v>
      </c>
      <c r="H14" t="s">
        <v>237</v>
      </c>
    </row>
    <row r="15" spans="1:8" x14ac:dyDescent="0.2">
      <c r="A15" t="s">
        <v>31</v>
      </c>
      <c r="B15" t="str">
        <f>A15&amp;COUNTIF($A$2:$A15,A15)</f>
        <v>Roberts2</v>
      </c>
      <c r="C15" t="s">
        <v>34</v>
      </c>
      <c r="D15" t="s">
        <v>35</v>
      </c>
      <c r="E15">
        <v>1</v>
      </c>
    </row>
    <row r="16" spans="1:8" x14ac:dyDescent="0.2">
      <c r="A16" t="s">
        <v>31</v>
      </c>
      <c r="B16" t="str">
        <f>A16&amp;COUNTIF($A$2:$A16,A16)</f>
        <v>Roberts3</v>
      </c>
      <c r="C16" t="s">
        <v>36</v>
      </c>
      <c r="D16" t="s">
        <v>37</v>
      </c>
      <c r="E16">
        <v>2</v>
      </c>
    </row>
    <row r="17" spans="1:5" x14ac:dyDescent="0.2">
      <c r="A17" t="s">
        <v>31</v>
      </c>
      <c r="B17" t="str">
        <f>A17&amp;COUNTIF($A$2:$A17,A17)</f>
        <v>Roberts4</v>
      </c>
      <c r="C17" t="s">
        <v>38</v>
      </c>
      <c r="D17" t="s">
        <v>39</v>
      </c>
      <c r="E17">
        <v>5</v>
      </c>
    </row>
    <row r="18" spans="1:5" x14ac:dyDescent="0.2">
      <c r="A18" t="s">
        <v>31</v>
      </c>
      <c r="B18" t="str">
        <f>A18&amp;COUNTIF($A$2:$A18,A18)</f>
        <v>Roberts5</v>
      </c>
      <c r="C18" t="s">
        <v>40</v>
      </c>
      <c r="D18" t="s">
        <v>31</v>
      </c>
      <c r="E18">
        <v>9</v>
      </c>
    </row>
    <row r="19" spans="1:5" x14ac:dyDescent="0.2">
      <c r="A19" t="s">
        <v>31</v>
      </c>
      <c r="B19" t="str">
        <f>A19&amp;COUNTIF($A$2:$A19,A19)</f>
        <v>Roberts6</v>
      </c>
      <c r="C19" t="s">
        <v>41</v>
      </c>
      <c r="D19" t="s">
        <v>25</v>
      </c>
      <c r="E19">
        <v>9</v>
      </c>
    </row>
    <row r="20" spans="1:5" x14ac:dyDescent="0.2">
      <c r="A20" t="s">
        <v>31</v>
      </c>
      <c r="B20" t="str">
        <f>A20&amp;COUNTIF($A$2:$A20,A20)</f>
        <v>Roberts7</v>
      </c>
      <c r="C20" t="s">
        <v>42</v>
      </c>
      <c r="D20" t="s">
        <v>43</v>
      </c>
      <c r="E20">
        <v>12</v>
      </c>
    </row>
    <row r="21" spans="1:5" x14ac:dyDescent="0.2">
      <c r="A21" t="s">
        <v>31</v>
      </c>
      <c r="B21" t="str">
        <f>A21&amp;COUNTIF($A$2:$A21,A21)</f>
        <v>Roberts8</v>
      </c>
      <c r="C21" t="s">
        <v>44</v>
      </c>
      <c r="D21" t="s">
        <v>45</v>
      </c>
      <c r="E21">
        <v>13</v>
      </c>
    </row>
    <row r="22" spans="1:5" x14ac:dyDescent="0.2">
      <c r="A22" t="s">
        <v>31</v>
      </c>
      <c r="B22" t="str">
        <f>A22&amp;COUNTIF($A$2:$A22,A22)</f>
        <v>Roberts9</v>
      </c>
      <c r="C22" t="s">
        <v>46</v>
      </c>
      <c r="D22" t="s">
        <v>47</v>
      </c>
      <c r="E22">
        <v>15</v>
      </c>
    </row>
    <row r="23" spans="1:5" x14ac:dyDescent="0.2">
      <c r="A23" t="s">
        <v>31</v>
      </c>
      <c r="B23" t="str">
        <f>A23&amp;COUNTIF($A$2:$A23,A23)</f>
        <v>Roberts10</v>
      </c>
      <c r="C23" t="s">
        <v>48</v>
      </c>
      <c r="D23" t="s">
        <v>49</v>
      </c>
      <c r="E23">
        <v>21</v>
      </c>
    </row>
    <row r="24" spans="1:5" x14ac:dyDescent="0.2">
      <c r="A24" t="s">
        <v>31</v>
      </c>
      <c r="B24" t="str">
        <f>A24&amp;COUNTIF($A$2:$A24,A24)</f>
        <v>Roberts11</v>
      </c>
      <c r="C24" t="s">
        <v>50</v>
      </c>
      <c r="D24" t="s">
        <v>51</v>
      </c>
      <c r="E24">
        <v>22</v>
      </c>
    </row>
    <row r="25" spans="1:5" x14ac:dyDescent="0.2">
      <c r="A25" t="s">
        <v>31</v>
      </c>
      <c r="B25" t="str">
        <f>A25&amp;COUNTIF($A$2:$A25,A25)</f>
        <v>Roberts12</v>
      </c>
      <c r="C25" t="s">
        <v>52</v>
      </c>
      <c r="D25" t="s">
        <v>53</v>
      </c>
      <c r="E25">
        <v>23</v>
      </c>
    </row>
    <row r="26" spans="1:5" x14ac:dyDescent="0.2">
      <c r="A26" t="s">
        <v>31</v>
      </c>
      <c r="B26" t="str">
        <f>A26&amp;COUNTIF($A$2:$A26,A26)</f>
        <v>Roberts13</v>
      </c>
      <c r="C26" t="s">
        <v>54</v>
      </c>
      <c r="D26" t="s">
        <v>55</v>
      </c>
      <c r="E26">
        <v>31</v>
      </c>
    </row>
    <row r="27" spans="1:5" x14ac:dyDescent="0.2">
      <c r="A27" t="s">
        <v>56</v>
      </c>
      <c r="B27" t="str">
        <f>A27&amp;COUNTIF($A$2:$A27,A27)</f>
        <v>Clarke1</v>
      </c>
      <c r="C27" t="s">
        <v>57</v>
      </c>
      <c r="D27" t="s">
        <v>58</v>
      </c>
      <c r="E27">
        <v>0</v>
      </c>
    </row>
    <row r="28" spans="1:5" x14ac:dyDescent="0.2">
      <c r="A28" t="s">
        <v>56</v>
      </c>
      <c r="B28" t="str">
        <f>A28&amp;COUNTIF($A$2:$A28,A28)</f>
        <v>Clarke2</v>
      </c>
      <c r="C28" t="s">
        <v>59</v>
      </c>
      <c r="D28" t="s">
        <v>60</v>
      </c>
      <c r="E28">
        <v>1</v>
      </c>
    </row>
    <row r="29" spans="1:5" x14ac:dyDescent="0.2">
      <c r="A29" t="s">
        <v>56</v>
      </c>
      <c r="B29" t="str">
        <f>A29&amp;COUNTIF($A$2:$A29,A29)</f>
        <v>Clarke3</v>
      </c>
      <c r="C29" t="s">
        <v>61</v>
      </c>
      <c r="D29" t="s">
        <v>62</v>
      </c>
      <c r="E29">
        <v>4</v>
      </c>
    </row>
    <row r="30" spans="1:5" x14ac:dyDescent="0.2">
      <c r="A30" t="s">
        <v>56</v>
      </c>
      <c r="B30" t="str">
        <f>A30&amp;COUNTIF($A$2:$A30,A30)</f>
        <v>Clarke4</v>
      </c>
      <c r="C30" t="s">
        <v>63</v>
      </c>
      <c r="D30" t="s">
        <v>64</v>
      </c>
      <c r="E30">
        <v>5</v>
      </c>
    </row>
    <row r="31" spans="1:5" x14ac:dyDescent="0.2">
      <c r="A31" t="s">
        <v>56</v>
      </c>
      <c r="B31" t="str">
        <f>A31&amp;COUNTIF($A$2:$A31,A31)</f>
        <v>Clarke5</v>
      </c>
      <c r="C31" t="s">
        <v>65</v>
      </c>
      <c r="D31" t="s">
        <v>66</v>
      </c>
      <c r="E31">
        <v>10</v>
      </c>
    </row>
    <row r="32" spans="1:5" x14ac:dyDescent="0.2">
      <c r="A32" t="s">
        <v>56</v>
      </c>
      <c r="B32" t="str">
        <f>A32&amp;COUNTIF($A$2:$A32,A32)</f>
        <v>Clarke6</v>
      </c>
      <c r="C32" t="s">
        <v>67</v>
      </c>
      <c r="D32" t="s">
        <v>68</v>
      </c>
      <c r="E32">
        <v>11</v>
      </c>
    </row>
    <row r="33" spans="1:5" x14ac:dyDescent="0.2">
      <c r="A33" t="s">
        <v>56</v>
      </c>
      <c r="B33" t="str">
        <f>A33&amp;COUNTIF($A$2:$A33,A33)</f>
        <v>Clarke7</v>
      </c>
      <c r="C33" t="s">
        <v>69</v>
      </c>
      <c r="D33" t="s">
        <v>70</v>
      </c>
      <c r="E33">
        <v>14</v>
      </c>
    </row>
    <row r="34" spans="1:5" x14ac:dyDescent="0.2">
      <c r="A34" t="s">
        <v>56</v>
      </c>
      <c r="B34" t="str">
        <f>A34&amp;COUNTIF($A$2:$A34,A34)</f>
        <v>Clarke8</v>
      </c>
      <c r="C34" t="s">
        <v>71</v>
      </c>
      <c r="D34" t="s">
        <v>56</v>
      </c>
      <c r="E34">
        <v>15</v>
      </c>
    </row>
    <row r="35" spans="1:5" x14ac:dyDescent="0.2">
      <c r="A35" t="s">
        <v>56</v>
      </c>
      <c r="B35" t="str">
        <f>A35&amp;COUNTIF($A$2:$A35,A35)</f>
        <v>Clarke9</v>
      </c>
      <c r="C35" t="s">
        <v>72</v>
      </c>
      <c r="D35" t="s">
        <v>73</v>
      </c>
      <c r="E35">
        <v>21</v>
      </c>
    </row>
    <row r="36" spans="1:5" x14ac:dyDescent="0.2">
      <c r="A36" t="s">
        <v>56</v>
      </c>
      <c r="B36" t="str">
        <f>A36&amp;COUNTIF($A$2:$A36,A36)</f>
        <v>Clarke10</v>
      </c>
      <c r="C36" t="s">
        <v>74</v>
      </c>
      <c r="D36" t="s">
        <v>75</v>
      </c>
      <c r="E36">
        <v>23</v>
      </c>
    </row>
    <row r="37" spans="1:5" x14ac:dyDescent="0.2">
      <c r="A37" t="s">
        <v>56</v>
      </c>
      <c r="B37" t="str">
        <f>A37&amp;COUNTIF($A$2:$A37,A37)</f>
        <v>Clarke11</v>
      </c>
      <c r="C37" t="s">
        <v>76</v>
      </c>
      <c r="D37" t="s">
        <v>77</v>
      </c>
      <c r="E37">
        <v>24</v>
      </c>
    </row>
    <row r="38" spans="1:5" x14ac:dyDescent="0.2">
      <c r="A38" t="s">
        <v>56</v>
      </c>
      <c r="B38" t="str">
        <f>A38&amp;COUNTIF($A$2:$A38,A38)</f>
        <v>Clarke12</v>
      </c>
      <c r="C38" t="s">
        <v>78</v>
      </c>
      <c r="D38" t="s">
        <v>79</v>
      </c>
      <c r="E38">
        <v>25</v>
      </c>
    </row>
    <row r="39" spans="1:5" x14ac:dyDescent="0.2">
      <c r="A39" t="s">
        <v>80</v>
      </c>
      <c r="B39" t="str">
        <f>A39&amp;COUNTIF($A$2:$A39,A39)</f>
        <v>Arok1</v>
      </c>
      <c r="C39" t="s">
        <v>81</v>
      </c>
      <c r="D39" t="s">
        <v>82</v>
      </c>
      <c r="E39">
        <v>1</v>
      </c>
    </row>
    <row r="40" spans="1:5" x14ac:dyDescent="0.2">
      <c r="A40" t="s">
        <v>80</v>
      </c>
      <c r="B40" t="str">
        <f>A40&amp;COUNTIF($A$2:$A40,A40)</f>
        <v>Arok2</v>
      </c>
      <c r="C40" t="s">
        <v>83</v>
      </c>
      <c r="D40" t="s">
        <v>84</v>
      </c>
      <c r="E40">
        <v>3</v>
      </c>
    </row>
    <row r="41" spans="1:5" x14ac:dyDescent="0.2">
      <c r="A41" t="s">
        <v>80</v>
      </c>
      <c r="B41" t="str">
        <f>A41&amp;COUNTIF($A$2:$A41,A41)</f>
        <v>Arok3</v>
      </c>
      <c r="C41" t="s">
        <v>85</v>
      </c>
      <c r="D41" t="s">
        <v>86</v>
      </c>
      <c r="E41">
        <v>4</v>
      </c>
    </row>
    <row r="42" spans="1:5" x14ac:dyDescent="0.2">
      <c r="A42" t="s">
        <v>80</v>
      </c>
      <c r="B42" t="str">
        <f>A42&amp;COUNTIF($A$2:$A42,A42)</f>
        <v>Arok4</v>
      </c>
      <c r="C42" t="s">
        <v>87</v>
      </c>
      <c r="D42" t="s">
        <v>88</v>
      </c>
      <c r="E42">
        <v>5</v>
      </c>
    </row>
    <row r="43" spans="1:5" x14ac:dyDescent="0.2">
      <c r="A43" t="s">
        <v>80</v>
      </c>
      <c r="B43" t="str">
        <f>A43&amp;COUNTIF($A$2:$A43,A43)</f>
        <v>Arok5</v>
      </c>
      <c r="C43" t="s">
        <v>89</v>
      </c>
      <c r="D43" t="s">
        <v>90</v>
      </c>
      <c r="E43">
        <v>6</v>
      </c>
    </row>
    <row r="44" spans="1:5" x14ac:dyDescent="0.2">
      <c r="A44" t="s">
        <v>80</v>
      </c>
      <c r="B44" t="str">
        <f>A44&amp;COUNTIF($A$2:$A44,A44)</f>
        <v>Arok6</v>
      </c>
      <c r="C44" t="s">
        <v>91</v>
      </c>
      <c r="D44" t="s">
        <v>92</v>
      </c>
      <c r="E44">
        <v>7</v>
      </c>
    </row>
    <row r="45" spans="1:5" x14ac:dyDescent="0.2">
      <c r="A45" t="s">
        <v>80</v>
      </c>
      <c r="B45" t="str">
        <f>A45&amp;COUNTIF($A$2:$A45,A45)</f>
        <v>Arok7</v>
      </c>
      <c r="C45" t="s">
        <v>93</v>
      </c>
      <c r="D45" t="s">
        <v>94</v>
      </c>
      <c r="E45">
        <v>8</v>
      </c>
    </row>
    <row r="46" spans="1:5" x14ac:dyDescent="0.2">
      <c r="A46" t="s">
        <v>80</v>
      </c>
      <c r="B46" t="str">
        <f>A46&amp;COUNTIF($A$2:$A46,A46)</f>
        <v>Arok8</v>
      </c>
      <c r="C46" t="s">
        <v>95</v>
      </c>
      <c r="D46" t="s">
        <v>96</v>
      </c>
      <c r="E46">
        <v>14</v>
      </c>
    </row>
    <row r="47" spans="1:5" x14ac:dyDescent="0.2">
      <c r="A47" t="s">
        <v>80</v>
      </c>
      <c r="B47" t="str">
        <f>A47&amp;COUNTIF($A$2:$A47,A47)</f>
        <v>Arok9</v>
      </c>
      <c r="C47" t="s">
        <v>97</v>
      </c>
      <c r="D47" t="s">
        <v>98</v>
      </c>
      <c r="E47">
        <v>17</v>
      </c>
    </row>
    <row r="48" spans="1:5" x14ac:dyDescent="0.2">
      <c r="A48" t="s">
        <v>80</v>
      </c>
      <c r="B48" t="str">
        <f>A48&amp;COUNTIF($A$2:$A48,A48)</f>
        <v>Arok10</v>
      </c>
      <c r="C48" t="s">
        <v>99</v>
      </c>
      <c r="D48" t="s">
        <v>80</v>
      </c>
      <c r="E48">
        <v>20</v>
      </c>
    </row>
    <row r="49" spans="1:5" x14ac:dyDescent="0.2">
      <c r="A49" t="s">
        <v>80</v>
      </c>
      <c r="B49" t="str">
        <f>A49&amp;COUNTIF($A$2:$A49,A49)</f>
        <v>Arok11</v>
      </c>
      <c r="C49" t="s">
        <v>100</v>
      </c>
      <c r="D49" t="s">
        <v>101</v>
      </c>
      <c r="E49">
        <v>24</v>
      </c>
    </row>
    <row r="50" spans="1:5" x14ac:dyDescent="0.2">
      <c r="A50" t="s">
        <v>80</v>
      </c>
      <c r="B50" t="str">
        <f>A50&amp;COUNTIF($A$2:$A50,A50)</f>
        <v>Arok12</v>
      </c>
      <c r="C50" t="s">
        <v>102</v>
      </c>
      <c r="D50" t="s">
        <v>103</v>
      </c>
      <c r="E50">
        <v>11</v>
      </c>
    </row>
    <row r="51" spans="1:5" x14ac:dyDescent="0.2">
      <c r="A51" t="s">
        <v>104</v>
      </c>
      <c r="B51" t="str">
        <f>A51&amp;COUNTIF($A$2:$A51,A51)</f>
        <v>Dastrop1</v>
      </c>
      <c r="C51" t="s">
        <v>105</v>
      </c>
      <c r="D51" t="s">
        <v>106</v>
      </c>
      <c r="E51">
        <v>0</v>
      </c>
    </row>
    <row r="52" spans="1:5" x14ac:dyDescent="0.2">
      <c r="A52" t="s">
        <v>104</v>
      </c>
      <c r="B52" t="str">
        <f>A52&amp;COUNTIF($A$2:$A52,A52)</f>
        <v>Dastrop2</v>
      </c>
      <c r="C52" t="s">
        <v>107</v>
      </c>
      <c r="D52" t="s">
        <v>108</v>
      </c>
      <c r="E52">
        <v>1</v>
      </c>
    </row>
    <row r="53" spans="1:5" x14ac:dyDescent="0.2">
      <c r="A53" t="s">
        <v>104</v>
      </c>
      <c r="B53" t="str">
        <f>A53&amp;COUNTIF($A$2:$A53,A53)</f>
        <v>Dastrop3</v>
      </c>
      <c r="C53" t="s">
        <v>48</v>
      </c>
      <c r="D53" t="s">
        <v>109</v>
      </c>
      <c r="E53">
        <v>2</v>
      </c>
    </row>
    <row r="54" spans="1:5" x14ac:dyDescent="0.2">
      <c r="A54" t="s">
        <v>104</v>
      </c>
      <c r="B54" t="str">
        <f>A54&amp;COUNTIF($A$2:$A54,A54)</f>
        <v>Dastrop4</v>
      </c>
      <c r="C54" t="s">
        <v>110</v>
      </c>
      <c r="D54" t="s">
        <v>111</v>
      </c>
      <c r="E54">
        <v>3</v>
      </c>
    </row>
    <row r="55" spans="1:5" x14ac:dyDescent="0.2">
      <c r="A55" t="s">
        <v>104</v>
      </c>
      <c r="B55" t="str">
        <f>A55&amp;COUNTIF($A$2:$A55,A55)</f>
        <v>Dastrop5</v>
      </c>
      <c r="C55" t="s">
        <v>112</v>
      </c>
      <c r="D55" t="s">
        <v>113</v>
      </c>
      <c r="E55">
        <v>4</v>
      </c>
    </row>
    <row r="56" spans="1:5" x14ac:dyDescent="0.2">
      <c r="A56" t="s">
        <v>104</v>
      </c>
      <c r="B56" t="str">
        <f>A56&amp;COUNTIF($A$2:$A56,A56)</f>
        <v>Dastrop6</v>
      </c>
      <c r="C56" t="s">
        <v>114</v>
      </c>
      <c r="D56" t="s">
        <v>115</v>
      </c>
      <c r="E56">
        <v>6</v>
      </c>
    </row>
    <row r="57" spans="1:5" x14ac:dyDescent="0.2">
      <c r="A57" t="s">
        <v>104</v>
      </c>
      <c r="B57" t="str">
        <f>A57&amp;COUNTIF($A$2:$A57,A57)</f>
        <v>Dastrop7</v>
      </c>
      <c r="C57" t="s">
        <v>71</v>
      </c>
      <c r="D57" t="s">
        <v>116</v>
      </c>
      <c r="E57">
        <v>10</v>
      </c>
    </row>
    <row r="58" spans="1:5" x14ac:dyDescent="0.2">
      <c r="A58" t="s">
        <v>104</v>
      </c>
      <c r="B58" t="str">
        <f>A58&amp;COUNTIF($A$2:$A58,A58)</f>
        <v>Dastrop8</v>
      </c>
      <c r="C58" t="s">
        <v>117</v>
      </c>
      <c r="D58" t="s">
        <v>118</v>
      </c>
      <c r="E58">
        <v>11</v>
      </c>
    </row>
    <row r="59" spans="1:5" x14ac:dyDescent="0.2">
      <c r="A59" t="s">
        <v>104</v>
      </c>
      <c r="B59" t="str">
        <f>A59&amp;COUNTIF($A$2:$A59,A59)</f>
        <v>Dastrop9</v>
      </c>
      <c r="C59" t="s">
        <v>119</v>
      </c>
      <c r="D59" t="s">
        <v>120</v>
      </c>
      <c r="E59">
        <v>13</v>
      </c>
    </row>
    <row r="60" spans="1:5" x14ac:dyDescent="0.2">
      <c r="A60" t="s">
        <v>104</v>
      </c>
      <c r="B60" t="str">
        <f>A60&amp;COUNTIF($A$2:$A60,A60)</f>
        <v>Dastrop10</v>
      </c>
      <c r="C60" t="s">
        <v>121</v>
      </c>
      <c r="D60" t="s">
        <v>122</v>
      </c>
      <c r="E60">
        <v>14</v>
      </c>
    </row>
    <row r="61" spans="1:5" x14ac:dyDescent="0.2">
      <c r="A61" t="s">
        <v>104</v>
      </c>
      <c r="B61" t="str">
        <f>A61&amp;COUNTIF($A$2:$A61,A61)</f>
        <v>Dastrop11</v>
      </c>
      <c r="C61" t="s">
        <v>123</v>
      </c>
      <c r="D61" t="s">
        <v>104</v>
      </c>
      <c r="E61">
        <v>15</v>
      </c>
    </row>
    <row r="62" spans="1:5" x14ac:dyDescent="0.2">
      <c r="A62" t="s">
        <v>104</v>
      </c>
      <c r="B62" t="str">
        <f>A62&amp;COUNTIF($A$2:$A62,A62)</f>
        <v>Dastrop12</v>
      </c>
      <c r="C62" t="s">
        <v>124</v>
      </c>
      <c r="D62" t="s">
        <v>125</v>
      </c>
      <c r="E62">
        <v>22</v>
      </c>
    </row>
    <row r="63" spans="1:5" x14ac:dyDescent="0.2">
      <c r="A63" t="s">
        <v>104</v>
      </c>
      <c r="B63" t="str">
        <f>A63&amp;COUNTIF($A$2:$A63,A63)</f>
        <v>Dastrop13</v>
      </c>
      <c r="C63" t="s">
        <v>126</v>
      </c>
      <c r="D63" t="s">
        <v>127</v>
      </c>
      <c r="E63">
        <v>33</v>
      </c>
    </row>
    <row r="64" spans="1:5" x14ac:dyDescent="0.2">
      <c r="A64" t="s">
        <v>104</v>
      </c>
      <c r="B64" t="str">
        <f>A64&amp;COUNTIF($A$2:$A64,A64)</f>
        <v>Dastrop14</v>
      </c>
      <c r="C64" t="s">
        <v>128</v>
      </c>
      <c r="D64" t="s">
        <v>129</v>
      </c>
      <c r="E64">
        <v>41</v>
      </c>
    </row>
    <row r="65" spans="1:5" x14ac:dyDescent="0.2">
      <c r="A65" t="s">
        <v>130</v>
      </c>
      <c r="B65" t="str">
        <f>A65&amp;COUNTIF($A$2:$A65,A65)</f>
        <v>Covington1</v>
      </c>
      <c r="C65" t="s">
        <v>131</v>
      </c>
      <c r="D65" t="s">
        <v>132</v>
      </c>
      <c r="E65">
        <v>0</v>
      </c>
    </row>
    <row r="66" spans="1:5" x14ac:dyDescent="0.2">
      <c r="A66" t="s">
        <v>130</v>
      </c>
      <c r="B66" t="str">
        <f>A66&amp;COUNTIF($A$2:$A66,A66)</f>
        <v>Covington2</v>
      </c>
      <c r="C66" t="s">
        <v>133</v>
      </c>
      <c r="D66" t="s">
        <v>134</v>
      </c>
      <c r="E66" s="11" t="s">
        <v>135</v>
      </c>
    </row>
    <row r="67" spans="1:5" x14ac:dyDescent="0.2">
      <c r="A67" t="s">
        <v>130</v>
      </c>
      <c r="B67" t="str">
        <f>A67&amp;COUNTIF($A$2:$A67,A67)</f>
        <v>Covington3</v>
      </c>
      <c r="C67" t="s">
        <v>136</v>
      </c>
      <c r="D67" t="s">
        <v>137</v>
      </c>
      <c r="E67">
        <v>2</v>
      </c>
    </row>
    <row r="68" spans="1:5" x14ac:dyDescent="0.2">
      <c r="A68" t="s">
        <v>130</v>
      </c>
      <c r="B68" t="str">
        <f>A68&amp;COUNTIF($A$2:$A68,A68)</f>
        <v>Covington4</v>
      </c>
      <c r="C68" t="s">
        <v>138</v>
      </c>
      <c r="D68" t="s">
        <v>139</v>
      </c>
      <c r="E68">
        <v>3</v>
      </c>
    </row>
    <row r="69" spans="1:5" x14ac:dyDescent="0.2">
      <c r="A69" t="s">
        <v>130</v>
      </c>
      <c r="B69" t="str">
        <f>A69&amp;COUNTIF($A$2:$A69,A69)</f>
        <v>Covington5</v>
      </c>
      <c r="C69" t="s">
        <v>140</v>
      </c>
      <c r="D69" t="s">
        <v>141</v>
      </c>
      <c r="E69">
        <v>4</v>
      </c>
    </row>
    <row r="70" spans="1:5" x14ac:dyDescent="0.2">
      <c r="A70" t="s">
        <v>130</v>
      </c>
      <c r="B70" t="str">
        <f>A70&amp;COUNTIF($A$2:$A70,A70)</f>
        <v>Covington6</v>
      </c>
      <c r="C70" t="s">
        <v>142</v>
      </c>
      <c r="D70" t="s">
        <v>143</v>
      </c>
      <c r="E70">
        <v>5</v>
      </c>
    </row>
    <row r="71" spans="1:5" x14ac:dyDescent="0.2">
      <c r="A71" t="s">
        <v>130</v>
      </c>
      <c r="B71" t="str">
        <f>A71&amp;COUNTIF($A$2:$A71,A71)</f>
        <v>Covington7</v>
      </c>
      <c r="C71" t="s">
        <v>144</v>
      </c>
      <c r="D71" t="s">
        <v>130</v>
      </c>
      <c r="E71">
        <v>7</v>
      </c>
    </row>
    <row r="72" spans="1:5" x14ac:dyDescent="0.2">
      <c r="A72" t="s">
        <v>130</v>
      </c>
      <c r="B72" t="str">
        <f>A72&amp;COUNTIF($A$2:$A72,A72)</f>
        <v>Covington8</v>
      </c>
      <c r="C72" t="s">
        <v>145</v>
      </c>
      <c r="D72" t="s">
        <v>146</v>
      </c>
      <c r="E72">
        <v>10</v>
      </c>
    </row>
    <row r="73" spans="1:5" x14ac:dyDescent="0.2">
      <c r="A73" t="s">
        <v>130</v>
      </c>
      <c r="B73" t="str">
        <f>A73&amp;COUNTIF($A$2:$A73,A73)</f>
        <v>Covington9</v>
      </c>
      <c r="C73" t="s">
        <v>147</v>
      </c>
      <c r="D73" t="s">
        <v>148</v>
      </c>
      <c r="E73">
        <v>11</v>
      </c>
    </row>
    <row r="74" spans="1:5" x14ac:dyDescent="0.2">
      <c r="A74" t="s">
        <v>130</v>
      </c>
      <c r="B74" t="str">
        <f>A74&amp;COUNTIF($A$2:$A74,A74)</f>
        <v>Covington10</v>
      </c>
      <c r="C74" t="s">
        <v>149</v>
      </c>
      <c r="D74" t="s">
        <v>9</v>
      </c>
      <c r="E74">
        <v>13</v>
      </c>
    </row>
    <row r="75" spans="1:5" x14ac:dyDescent="0.2">
      <c r="A75" t="s">
        <v>130</v>
      </c>
      <c r="B75" t="str">
        <f>A75&amp;COUNTIF($A$2:$A75,A75)</f>
        <v>Covington11</v>
      </c>
      <c r="C75" t="s">
        <v>63</v>
      </c>
      <c r="D75" t="s">
        <v>150</v>
      </c>
      <c r="E75">
        <v>15</v>
      </c>
    </row>
    <row r="76" spans="1:5" x14ac:dyDescent="0.2">
      <c r="A76" t="s">
        <v>130</v>
      </c>
      <c r="B76" t="str">
        <f>A76&amp;COUNTIF($A$2:$A76,A76)</f>
        <v>Covington12</v>
      </c>
      <c r="C76" t="s">
        <v>151</v>
      </c>
      <c r="D76" t="s">
        <v>152</v>
      </c>
      <c r="E76">
        <v>22</v>
      </c>
    </row>
    <row r="77" spans="1:5" x14ac:dyDescent="0.2">
      <c r="A77" t="s">
        <v>130</v>
      </c>
      <c r="B77" t="str">
        <f>A77&amp;COUNTIF($A$2:$A77,A77)</f>
        <v>Covington13</v>
      </c>
      <c r="C77" t="s">
        <v>48</v>
      </c>
      <c r="D77" t="s">
        <v>153</v>
      </c>
      <c r="E77">
        <v>23</v>
      </c>
    </row>
    <row r="78" spans="1:5" x14ac:dyDescent="0.2">
      <c r="A78" t="s">
        <v>154</v>
      </c>
      <c r="B78" t="str">
        <f>A78&amp;COUNTIF($A$2:$A78,A78)</f>
        <v>Joyce1</v>
      </c>
      <c r="C78" t="s">
        <v>155</v>
      </c>
      <c r="D78" t="s">
        <v>156</v>
      </c>
      <c r="E78">
        <v>0</v>
      </c>
    </row>
    <row r="79" spans="1:5" x14ac:dyDescent="0.2">
      <c r="A79" t="s">
        <v>154</v>
      </c>
      <c r="B79" t="str">
        <f>A79&amp;COUNTIF($A$2:$A79,A79)</f>
        <v>Joyce2</v>
      </c>
      <c r="C79" t="s">
        <v>157</v>
      </c>
      <c r="D79" t="s">
        <v>158</v>
      </c>
      <c r="E79">
        <v>1</v>
      </c>
    </row>
    <row r="80" spans="1:5" x14ac:dyDescent="0.2">
      <c r="A80" t="s">
        <v>154</v>
      </c>
      <c r="B80" t="str">
        <f>A80&amp;COUNTIF($A$2:$A80,A80)</f>
        <v>Joyce3</v>
      </c>
      <c r="C80" t="s">
        <v>159</v>
      </c>
      <c r="D80" t="s">
        <v>160</v>
      </c>
      <c r="E80">
        <v>3</v>
      </c>
    </row>
    <row r="81" spans="1:5" x14ac:dyDescent="0.2">
      <c r="A81" t="s">
        <v>154</v>
      </c>
      <c r="B81" t="str">
        <f>A81&amp;COUNTIF($A$2:$A81,A81)</f>
        <v>Joyce4</v>
      </c>
      <c r="C81" t="s">
        <v>161</v>
      </c>
      <c r="D81" t="s">
        <v>149</v>
      </c>
      <c r="E81">
        <v>5</v>
      </c>
    </row>
    <row r="82" spans="1:5" x14ac:dyDescent="0.2">
      <c r="A82" t="s">
        <v>154</v>
      </c>
      <c r="B82" t="str">
        <f>A82&amp;COUNTIF($A$2:$A82,A82)</f>
        <v>Joyce5</v>
      </c>
      <c r="C82" t="s">
        <v>162</v>
      </c>
      <c r="D82" t="s">
        <v>163</v>
      </c>
      <c r="E82">
        <v>10</v>
      </c>
    </row>
    <row r="83" spans="1:5" x14ac:dyDescent="0.2">
      <c r="A83" t="s">
        <v>154</v>
      </c>
      <c r="B83" t="str">
        <f>A83&amp;COUNTIF($A$2:$A83,A83)</f>
        <v>Joyce6</v>
      </c>
      <c r="C83" t="s">
        <v>164</v>
      </c>
      <c r="D83" t="s">
        <v>154</v>
      </c>
      <c r="E83">
        <v>11</v>
      </c>
    </row>
    <row r="84" spans="1:5" x14ac:dyDescent="0.2">
      <c r="A84" t="s">
        <v>154</v>
      </c>
      <c r="B84" t="str">
        <f>A84&amp;COUNTIF($A$2:$A84,A84)</f>
        <v>Joyce7</v>
      </c>
      <c r="C84" t="s">
        <v>165</v>
      </c>
      <c r="D84" t="s">
        <v>68</v>
      </c>
      <c r="E84">
        <v>12</v>
      </c>
    </row>
    <row r="85" spans="1:5" x14ac:dyDescent="0.2">
      <c r="A85" t="s">
        <v>154</v>
      </c>
      <c r="B85" t="str">
        <f>A85&amp;COUNTIF($A$2:$A85,A85)</f>
        <v>Joyce8</v>
      </c>
      <c r="C85" t="s">
        <v>166</v>
      </c>
      <c r="D85" t="s">
        <v>167</v>
      </c>
      <c r="E85">
        <v>21</v>
      </c>
    </row>
    <row r="86" spans="1:5" x14ac:dyDescent="0.2">
      <c r="A86" t="s">
        <v>154</v>
      </c>
      <c r="B86" t="str">
        <f>A86&amp;COUNTIF($A$2:$A86,A86)</f>
        <v>Joyce9</v>
      </c>
      <c r="C86" t="s">
        <v>168</v>
      </c>
      <c r="D86" t="s">
        <v>169</v>
      </c>
      <c r="E86">
        <v>22</v>
      </c>
    </row>
    <row r="87" spans="1:5" x14ac:dyDescent="0.2">
      <c r="A87" t="s">
        <v>154</v>
      </c>
      <c r="B87" t="str">
        <f>A87&amp;COUNTIF($A$2:$A87,A87)</f>
        <v>Joyce10</v>
      </c>
      <c r="C87" t="s">
        <v>170</v>
      </c>
      <c r="D87" t="s">
        <v>171</v>
      </c>
      <c r="E87">
        <v>31</v>
      </c>
    </row>
    <row r="88" spans="1:5" x14ac:dyDescent="0.2">
      <c r="A88" t="s">
        <v>154</v>
      </c>
      <c r="B88" t="str">
        <f>A88&amp;COUNTIF($A$2:$A88,A88)</f>
        <v>Joyce11</v>
      </c>
      <c r="C88" t="s">
        <v>172</v>
      </c>
      <c r="D88" t="s">
        <v>173</v>
      </c>
      <c r="E88">
        <v>99</v>
      </c>
    </row>
    <row r="89" spans="1:5" x14ac:dyDescent="0.2">
      <c r="A89" t="s">
        <v>174</v>
      </c>
      <c r="B89" t="str">
        <f>A89&amp;COUNTIF($A$2:$A89,A89)</f>
        <v>Humphries1</v>
      </c>
      <c r="C89" t="s">
        <v>175</v>
      </c>
      <c r="D89" t="s">
        <v>176</v>
      </c>
      <c r="E89">
        <v>0</v>
      </c>
    </row>
    <row r="90" spans="1:5" x14ac:dyDescent="0.2">
      <c r="A90" t="s">
        <v>174</v>
      </c>
      <c r="B90" t="str">
        <f>A90&amp;COUNTIF($A$2:$A90,A90)</f>
        <v>Humphries2</v>
      </c>
      <c r="C90" t="s">
        <v>36</v>
      </c>
      <c r="D90" t="s">
        <v>177</v>
      </c>
      <c r="E90">
        <v>1</v>
      </c>
    </row>
    <row r="91" spans="1:5" x14ac:dyDescent="0.2">
      <c r="A91" t="s">
        <v>174</v>
      </c>
      <c r="B91" t="str">
        <f>A91&amp;COUNTIF($A$2:$A91,A91)</f>
        <v>Humphries3</v>
      </c>
      <c r="C91" t="s">
        <v>178</v>
      </c>
      <c r="D91" t="s">
        <v>179</v>
      </c>
      <c r="E91">
        <v>3</v>
      </c>
    </row>
    <row r="92" spans="1:5" x14ac:dyDescent="0.2">
      <c r="A92" t="s">
        <v>174</v>
      </c>
      <c r="B92" t="str">
        <f>A92&amp;COUNTIF($A$2:$A92,A92)</f>
        <v>Humphries4</v>
      </c>
      <c r="C92" t="s">
        <v>89</v>
      </c>
      <c r="D92" t="s">
        <v>180</v>
      </c>
      <c r="E92">
        <v>4</v>
      </c>
    </row>
    <row r="93" spans="1:5" x14ac:dyDescent="0.2">
      <c r="A93" t="s">
        <v>174</v>
      </c>
      <c r="B93" t="str">
        <f>A93&amp;COUNTIF($A$2:$A93,A93)</f>
        <v>Humphries5</v>
      </c>
      <c r="C93" t="s">
        <v>162</v>
      </c>
      <c r="D93" t="s">
        <v>33</v>
      </c>
      <c r="E93">
        <v>5</v>
      </c>
    </row>
    <row r="94" spans="1:5" x14ac:dyDescent="0.2">
      <c r="A94" t="s">
        <v>174</v>
      </c>
      <c r="B94" t="str">
        <f>A94&amp;COUNTIF($A$2:$A94,A94)</f>
        <v>Humphries6</v>
      </c>
      <c r="C94" t="s">
        <v>181</v>
      </c>
      <c r="D94" t="s">
        <v>182</v>
      </c>
      <c r="E94">
        <v>9</v>
      </c>
    </row>
    <row r="95" spans="1:5" x14ac:dyDescent="0.2">
      <c r="A95" t="s">
        <v>174</v>
      </c>
      <c r="B95" t="str">
        <f>A95&amp;COUNTIF($A$2:$A95,A95)</f>
        <v>Humphries7</v>
      </c>
      <c r="C95" t="s">
        <v>183</v>
      </c>
      <c r="D95" t="s">
        <v>184</v>
      </c>
      <c r="E95">
        <v>10</v>
      </c>
    </row>
    <row r="96" spans="1:5" x14ac:dyDescent="0.2">
      <c r="A96" t="s">
        <v>174</v>
      </c>
      <c r="B96" t="str">
        <f>A96&amp;COUNTIF($A$2:$A96,A96)</f>
        <v>Humphries8</v>
      </c>
      <c r="C96" t="s">
        <v>71</v>
      </c>
      <c r="D96" t="s">
        <v>174</v>
      </c>
      <c r="E96">
        <v>11</v>
      </c>
    </row>
    <row r="97" spans="1:5" x14ac:dyDescent="0.2">
      <c r="A97" t="s">
        <v>174</v>
      </c>
      <c r="B97" t="str">
        <f>A97&amp;COUNTIF($A$2:$A97,A97)</f>
        <v>Humphries9</v>
      </c>
      <c r="C97" t="s">
        <v>185</v>
      </c>
      <c r="D97" t="s">
        <v>156</v>
      </c>
      <c r="E97">
        <v>13</v>
      </c>
    </row>
    <row r="98" spans="1:5" x14ac:dyDescent="0.2">
      <c r="A98" t="s">
        <v>174</v>
      </c>
      <c r="B98" t="str">
        <f>A98&amp;COUNTIF($A$2:$A98,A98)</f>
        <v>Humphries10</v>
      </c>
      <c r="C98" t="s">
        <v>186</v>
      </c>
      <c r="D98" t="s">
        <v>187</v>
      </c>
      <c r="E98">
        <v>22</v>
      </c>
    </row>
    <row r="99" spans="1:5" x14ac:dyDescent="0.2">
      <c r="A99" t="s">
        <v>174</v>
      </c>
      <c r="B99" t="str">
        <f>A99&amp;COUNTIF($A$2:$A99,A99)</f>
        <v>Humphries11</v>
      </c>
      <c r="C99" t="s">
        <v>36</v>
      </c>
      <c r="D99" t="s">
        <v>188</v>
      </c>
      <c r="E99">
        <v>23</v>
      </c>
    </row>
    <row r="100" spans="1:5" x14ac:dyDescent="0.2">
      <c r="A100" t="s">
        <v>174</v>
      </c>
      <c r="B100" t="str">
        <f>A100&amp;COUNTIF($A$2:$A100,A100)</f>
        <v>Humphries12</v>
      </c>
      <c r="C100" t="s">
        <v>189</v>
      </c>
      <c r="D100" t="s">
        <v>190</v>
      </c>
      <c r="E100">
        <v>55</v>
      </c>
    </row>
    <row r="101" spans="1:5" x14ac:dyDescent="0.2">
      <c r="A101" t="s">
        <v>191</v>
      </c>
      <c r="B101" t="str">
        <f>A101&amp;COUNTIF($A$2:$A101,A101)</f>
        <v>Draney1</v>
      </c>
      <c r="C101" t="s">
        <v>192</v>
      </c>
      <c r="D101" t="s">
        <v>60</v>
      </c>
      <c r="E101">
        <v>0</v>
      </c>
    </row>
    <row r="102" spans="1:5" x14ac:dyDescent="0.2">
      <c r="A102" t="s">
        <v>191</v>
      </c>
      <c r="B102" t="str">
        <f>A102&amp;COUNTIF($A$2:$A102,A102)</f>
        <v>Draney2</v>
      </c>
      <c r="C102" t="s">
        <v>52</v>
      </c>
      <c r="D102" t="s">
        <v>193</v>
      </c>
      <c r="E102">
        <v>1</v>
      </c>
    </row>
    <row r="103" spans="1:5" x14ac:dyDescent="0.2">
      <c r="A103" t="s">
        <v>191</v>
      </c>
      <c r="B103" t="str">
        <f>A103&amp;COUNTIF($A$2:$A103,A103)</f>
        <v>Draney3</v>
      </c>
      <c r="C103" t="s">
        <v>57</v>
      </c>
      <c r="D103" t="s">
        <v>158</v>
      </c>
      <c r="E103">
        <v>2</v>
      </c>
    </row>
    <row r="104" spans="1:5" x14ac:dyDescent="0.2">
      <c r="A104" t="s">
        <v>191</v>
      </c>
      <c r="B104" t="str">
        <f>A104&amp;COUNTIF($A$2:$A104,A104)</f>
        <v>Draney4</v>
      </c>
      <c r="C104" t="s">
        <v>194</v>
      </c>
      <c r="D104" t="s">
        <v>191</v>
      </c>
      <c r="E104">
        <v>4</v>
      </c>
    </row>
    <row r="105" spans="1:5" x14ac:dyDescent="0.2">
      <c r="A105" t="s">
        <v>191</v>
      </c>
      <c r="B105" t="str">
        <f>A105&amp;COUNTIF($A$2:$A105,A105)</f>
        <v>Draney5</v>
      </c>
      <c r="C105" t="s">
        <v>195</v>
      </c>
      <c r="D105" t="s">
        <v>196</v>
      </c>
      <c r="E105">
        <v>8</v>
      </c>
    </row>
    <row r="106" spans="1:5" x14ac:dyDescent="0.2">
      <c r="A106" t="s">
        <v>191</v>
      </c>
      <c r="B106" t="str">
        <f>A106&amp;COUNTIF($A$2:$A106,A106)</f>
        <v>Draney6</v>
      </c>
      <c r="C106" t="s">
        <v>197</v>
      </c>
      <c r="D106" t="s">
        <v>198</v>
      </c>
      <c r="E106">
        <v>11</v>
      </c>
    </row>
    <row r="107" spans="1:5" x14ac:dyDescent="0.2">
      <c r="A107" t="s">
        <v>191</v>
      </c>
      <c r="B107" t="str">
        <f>A107&amp;COUNTIF($A$2:$A107,A107)</f>
        <v>Draney7</v>
      </c>
      <c r="C107" t="s">
        <v>182</v>
      </c>
      <c r="D107" t="s">
        <v>199</v>
      </c>
      <c r="E107">
        <v>22</v>
      </c>
    </row>
    <row r="108" spans="1:5" x14ac:dyDescent="0.2">
      <c r="A108" t="s">
        <v>191</v>
      </c>
      <c r="B108" t="str">
        <f>A108&amp;COUNTIF($A$2:$A108,A108)</f>
        <v>Draney8</v>
      </c>
      <c r="C108" t="s">
        <v>200</v>
      </c>
      <c r="D108" t="s">
        <v>201</v>
      </c>
      <c r="E108">
        <v>22</v>
      </c>
    </row>
    <row r="109" spans="1:5" x14ac:dyDescent="0.2">
      <c r="A109" t="s">
        <v>191</v>
      </c>
      <c r="B109" t="str">
        <f>A109&amp;COUNTIF($A$2:$A109,A109)</f>
        <v>Draney9</v>
      </c>
      <c r="C109" t="s">
        <v>202</v>
      </c>
      <c r="D109" t="s">
        <v>196</v>
      </c>
      <c r="E109">
        <v>22</v>
      </c>
    </row>
    <row r="110" spans="1:5" x14ac:dyDescent="0.2">
      <c r="A110" t="s">
        <v>191</v>
      </c>
      <c r="B110" t="str">
        <f>A110&amp;COUNTIF($A$2:$A110,A110)</f>
        <v>Draney10</v>
      </c>
      <c r="C110" t="s">
        <v>203</v>
      </c>
      <c r="D110" t="s">
        <v>84</v>
      </c>
      <c r="E110">
        <v>24</v>
      </c>
    </row>
    <row r="111" spans="1:5" x14ac:dyDescent="0.2">
      <c r="A111" t="s">
        <v>191</v>
      </c>
      <c r="B111" t="str">
        <f>A111&amp;COUNTIF($A$2:$A111,A111)</f>
        <v>Draney11</v>
      </c>
      <c r="C111" t="s">
        <v>204</v>
      </c>
      <c r="D111" t="s">
        <v>48</v>
      </c>
      <c r="E111">
        <v>25</v>
      </c>
    </row>
    <row r="112" spans="1:5" x14ac:dyDescent="0.2">
      <c r="A112" t="s">
        <v>191</v>
      </c>
      <c r="B112" t="str">
        <f>A112&amp;COUNTIF($A$2:$A112,A112)</f>
        <v>Draney12</v>
      </c>
      <c r="C112" t="s">
        <v>205</v>
      </c>
      <c r="D112" t="s">
        <v>206</v>
      </c>
      <c r="E112">
        <v>30</v>
      </c>
    </row>
    <row r="113" spans="1:5" x14ac:dyDescent="0.2">
      <c r="A113" t="s">
        <v>207</v>
      </c>
      <c r="B113" t="str">
        <f>A113&amp;COUNTIF($A$2:$A113,A113)</f>
        <v>Berger1</v>
      </c>
      <c r="C113" t="s">
        <v>157</v>
      </c>
      <c r="D113" t="s">
        <v>208</v>
      </c>
      <c r="E113">
        <v>3</v>
      </c>
    </row>
    <row r="114" spans="1:5" x14ac:dyDescent="0.2">
      <c r="A114" t="s">
        <v>207</v>
      </c>
      <c r="B114" t="str">
        <f>A114&amp;COUNTIF($A$2:$A114,A114)</f>
        <v>Berger2</v>
      </c>
      <c r="C114" t="s">
        <v>157</v>
      </c>
      <c r="D114" t="s">
        <v>209</v>
      </c>
      <c r="E114">
        <v>5</v>
      </c>
    </row>
    <row r="115" spans="1:5" x14ac:dyDescent="0.2">
      <c r="A115" t="s">
        <v>207</v>
      </c>
      <c r="B115" t="str">
        <f>A115&amp;COUNTIF($A$2:$A115,A115)</f>
        <v>Berger3</v>
      </c>
      <c r="C115" t="s">
        <v>210</v>
      </c>
      <c r="D115" t="s">
        <v>211</v>
      </c>
      <c r="E115">
        <v>7</v>
      </c>
    </row>
    <row r="116" spans="1:5" x14ac:dyDescent="0.2">
      <c r="A116" t="s">
        <v>207</v>
      </c>
      <c r="B116" t="str">
        <f>A116&amp;COUNTIF($A$2:$A116,A116)</f>
        <v>Berger4</v>
      </c>
      <c r="C116" t="s">
        <v>212</v>
      </c>
      <c r="D116" t="s">
        <v>213</v>
      </c>
      <c r="E116">
        <v>11</v>
      </c>
    </row>
    <row r="117" spans="1:5" x14ac:dyDescent="0.2">
      <c r="A117" t="s">
        <v>207</v>
      </c>
      <c r="B117" t="str">
        <f>A117&amp;COUNTIF($A$2:$A117,A117)</f>
        <v>Berger5</v>
      </c>
      <c r="C117" t="s">
        <v>214</v>
      </c>
      <c r="D117" t="s">
        <v>207</v>
      </c>
      <c r="E117">
        <v>12</v>
      </c>
    </row>
    <row r="118" spans="1:5" x14ac:dyDescent="0.2">
      <c r="A118" t="s">
        <v>207</v>
      </c>
      <c r="B118" t="str">
        <f>A118&amp;COUNTIF($A$2:$A118,A118)</f>
        <v>Berger6</v>
      </c>
      <c r="C118" t="s">
        <v>215</v>
      </c>
      <c r="D118" t="s">
        <v>216</v>
      </c>
      <c r="E118">
        <v>21</v>
      </c>
    </row>
    <row r="119" spans="1:5" x14ac:dyDescent="0.2">
      <c r="A119" t="s">
        <v>207</v>
      </c>
      <c r="B119" t="str">
        <f>A119&amp;COUNTIF($A$2:$A119,A119)</f>
        <v>Berger7</v>
      </c>
      <c r="C119" t="s">
        <v>217</v>
      </c>
      <c r="D119" t="s">
        <v>15</v>
      </c>
      <c r="E119">
        <v>21</v>
      </c>
    </row>
    <row r="120" spans="1:5" x14ac:dyDescent="0.2">
      <c r="A120" t="s">
        <v>207</v>
      </c>
      <c r="B120" t="str">
        <f>A120&amp;COUNTIF($A$2:$A120,A120)</f>
        <v>Berger8</v>
      </c>
      <c r="C120" t="s">
        <v>218</v>
      </c>
      <c r="D120" t="s">
        <v>149</v>
      </c>
      <c r="E120">
        <v>24</v>
      </c>
    </row>
    <row r="121" spans="1:5" x14ac:dyDescent="0.2">
      <c r="A121" t="s">
        <v>207</v>
      </c>
      <c r="B121" t="str">
        <f>A121&amp;COUNTIF($A$2:$A121,A121)</f>
        <v>Berger9</v>
      </c>
      <c r="C121" t="s">
        <v>219</v>
      </c>
      <c r="D121" t="s">
        <v>220</v>
      </c>
      <c r="E121">
        <v>30</v>
      </c>
    </row>
    <row r="122" spans="1:5" x14ac:dyDescent="0.2">
      <c r="A122" t="s">
        <v>221</v>
      </c>
      <c r="B122" t="str">
        <f>A122&amp;COUNTIF($A$2:$A122,A122)</f>
        <v>Fulton1</v>
      </c>
      <c r="C122" t="s">
        <v>222</v>
      </c>
      <c r="D122" t="s">
        <v>221</v>
      </c>
      <c r="E122">
        <v>1</v>
      </c>
    </row>
    <row r="123" spans="1:5" x14ac:dyDescent="0.2">
      <c r="A123" t="s">
        <v>221</v>
      </c>
      <c r="B123" t="str">
        <f>A123&amp;COUNTIF($A$2:$A123,A123)</f>
        <v>Fulton2</v>
      </c>
      <c r="C123" t="s">
        <v>147</v>
      </c>
      <c r="D123" t="s">
        <v>223</v>
      </c>
      <c r="E123">
        <v>2</v>
      </c>
    </row>
    <row r="124" spans="1:5" x14ac:dyDescent="0.2">
      <c r="A124" t="s">
        <v>221</v>
      </c>
      <c r="B124" t="str">
        <f>A124&amp;COUNTIF($A$2:$A124,A124)</f>
        <v>Fulton3</v>
      </c>
      <c r="C124" t="s">
        <v>224</v>
      </c>
      <c r="D124" t="s">
        <v>225</v>
      </c>
      <c r="E124">
        <v>5</v>
      </c>
    </row>
    <row r="125" spans="1:5" x14ac:dyDescent="0.2">
      <c r="A125" t="s">
        <v>221</v>
      </c>
      <c r="B125" t="str">
        <f>A125&amp;COUNTIF($A$2:$A125,A125)</f>
        <v>Fulton4</v>
      </c>
      <c r="C125" t="s">
        <v>226</v>
      </c>
      <c r="D125" t="s">
        <v>227</v>
      </c>
      <c r="E125">
        <v>6</v>
      </c>
    </row>
    <row r="126" spans="1:5" x14ac:dyDescent="0.2">
      <c r="A126" t="s">
        <v>221</v>
      </c>
      <c r="B126" t="str">
        <f>A126&amp;COUNTIF($A$2:$A126,A126)</f>
        <v>Fulton5</v>
      </c>
      <c r="C126" t="s">
        <v>222</v>
      </c>
      <c r="D126" t="s">
        <v>228</v>
      </c>
      <c r="E126">
        <v>11</v>
      </c>
    </row>
    <row r="127" spans="1:5" x14ac:dyDescent="0.2">
      <c r="A127" t="s">
        <v>221</v>
      </c>
      <c r="B127" t="str">
        <f>A127&amp;COUNTIF($A$2:$A127,A127)</f>
        <v>Fulton6</v>
      </c>
      <c r="C127" t="s">
        <v>229</v>
      </c>
      <c r="D127" t="s">
        <v>230</v>
      </c>
      <c r="E127">
        <v>13</v>
      </c>
    </row>
    <row r="128" spans="1:5" x14ac:dyDescent="0.2">
      <c r="A128" t="s">
        <v>221</v>
      </c>
      <c r="B128" t="str">
        <f>A128&amp;COUNTIF($A$2:$A128,A128)</f>
        <v>Fulton7</v>
      </c>
      <c r="C128" t="s">
        <v>231</v>
      </c>
      <c r="D128" t="s">
        <v>232</v>
      </c>
      <c r="E128">
        <v>20</v>
      </c>
    </row>
    <row r="129" spans="1:5" x14ac:dyDescent="0.2">
      <c r="A129" t="s">
        <v>221</v>
      </c>
      <c r="B129" t="str">
        <f>A129&amp;COUNTIF($A$2:$A129,A129)</f>
        <v>Fulton8</v>
      </c>
      <c r="C129" t="s">
        <v>233</v>
      </c>
      <c r="D129" t="s">
        <v>234</v>
      </c>
      <c r="E129">
        <v>23</v>
      </c>
    </row>
    <row r="130" spans="1:5" x14ac:dyDescent="0.2">
      <c r="A130" t="s">
        <v>221</v>
      </c>
      <c r="B130" t="str">
        <f>A130&amp;COUNTIF($A$2:$A130,A130)</f>
        <v>Fulton9</v>
      </c>
      <c r="C130" t="s">
        <v>235</v>
      </c>
      <c r="D130" t="s">
        <v>236</v>
      </c>
      <c r="E130">
        <v>24</v>
      </c>
    </row>
    <row r="131" spans="1:5" x14ac:dyDescent="0.2">
      <c r="A131" t="s">
        <v>237</v>
      </c>
      <c r="B131" t="str">
        <f>A131&amp;COUNTIF($A$2:$A131,A131)</f>
        <v>Egan1</v>
      </c>
      <c r="C131" t="s">
        <v>238</v>
      </c>
      <c r="D131" t="s">
        <v>239</v>
      </c>
      <c r="E131">
        <v>0</v>
      </c>
    </row>
    <row r="132" spans="1:5" x14ac:dyDescent="0.2">
      <c r="A132" t="s">
        <v>237</v>
      </c>
      <c r="B132" t="str">
        <f>A132&amp;COUNTIF($A$2:$A132,A132)</f>
        <v>Egan2</v>
      </c>
      <c r="C132" t="s">
        <v>182</v>
      </c>
      <c r="D132" t="s">
        <v>240</v>
      </c>
      <c r="E132">
        <v>1</v>
      </c>
    </row>
    <row r="133" spans="1:5" x14ac:dyDescent="0.2">
      <c r="A133" t="s">
        <v>237</v>
      </c>
      <c r="B133" t="str">
        <f>A133&amp;COUNTIF($A$2:$A133,A133)</f>
        <v>Egan3</v>
      </c>
      <c r="C133" t="s">
        <v>241</v>
      </c>
      <c r="D133" t="s">
        <v>242</v>
      </c>
      <c r="E133">
        <v>7</v>
      </c>
    </row>
    <row r="134" spans="1:5" x14ac:dyDescent="0.2">
      <c r="A134" t="s">
        <v>237</v>
      </c>
      <c r="B134" t="str">
        <f>A134&amp;COUNTIF($A$2:$A134,A134)</f>
        <v>Egan4</v>
      </c>
      <c r="C134" t="s">
        <v>243</v>
      </c>
      <c r="D134" t="s">
        <v>244</v>
      </c>
      <c r="E134">
        <v>8</v>
      </c>
    </row>
    <row r="135" spans="1:5" x14ac:dyDescent="0.2">
      <c r="A135" t="s">
        <v>237</v>
      </c>
      <c r="B135" t="str">
        <f>A135&amp;COUNTIF($A$2:$A135,A135)</f>
        <v>Egan5</v>
      </c>
      <c r="C135" t="s">
        <v>126</v>
      </c>
      <c r="D135" t="s">
        <v>245</v>
      </c>
      <c r="E135">
        <v>12</v>
      </c>
    </row>
    <row r="136" spans="1:5" x14ac:dyDescent="0.2">
      <c r="A136" t="s">
        <v>237</v>
      </c>
      <c r="B136" t="str">
        <f>A136&amp;COUNTIF($A$2:$A136,A136)</f>
        <v>Egan6</v>
      </c>
      <c r="C136" t="s">
        <v>146</v>
      </c>
      <c r="D136" t="s">
        <v>237</v>
      </c>
      <c r="E136">
        <v>13</v>
      </c>
    </row>
    <row r="137" spans="1:5" x14ac:dyDescent="0.2">
      <c r="A137" t="s">
        <v>237</v>
      </c>
      <c r="B137" t="str">
        <f>A137&amp;COUNTIF($A$2:$A137,A137)</f>
        <v>Egan7</v>
      </c>
      <c r="C137" t="s">
        <v>246</v>
      </c>
      <c r="D137" t="s">
        <v>247</v>
      </c>
      <c r="E137">
        <v>15</v>
      </c>
    </row>
    <row r="138" spans="1:5" x14ac:dyDescent="0.2">
      <c r="A138" t="s">
        <v>237</v>
      </c>
      <c r="B138" t="str">
        <f>A138&amp;COUNTIF($A$2:$A138,A138)</f>
        <v>Egan8</v>
      </c>
      <c r="C138" t="s">
        <v>248</v>
      </c>
      <c r="D138" t="s">
        <v>31</v>
      </c>
      <c r="E138">
        <v>21</v>
      </c>
    </row>
    <row r="139" spans="1:5" x14ac:dyDescent="0.2">
      <c r="A139" t="s">
        <v>237</v>
      </c>
      <c r="B139" t="str">
        <f>A139&amp;COUNTIF($A$2:$A139,A139)</f>
        <v>Egan9</v>
      </c>
      <c r="C139" t="s">
        <v>249</v>
      </c>
      <c r="D139" t="s">
        <v>234</v>
      </c>
      <c r="E139">
        <v>24</v>
      </c>
    </row>
    <row r="140" spans="1:5" x14ac:dyDescent="0.2">
      <c r="A140" t="s">
        <v>237</v>
      </c>
      <c r="B140" t="str">
        <f>A140&amp;COUNTIF($A$2:$A140,A140)</f>
        <v>Egan10</v>
      </c>
      <c r="C140" t="s">
        <v>250</v>
      </c>
      <c r="D140" t="s">
        <v>82</v>
      </c>
      <c r="E140">
        <v>30</v>
      </c>
    </row>
    <row r="141" spans="1:5" x14ac:dyDescent="0.2">
      <c r="A141" t="s">
        <v>251</v>
      </c>
      <c r="B141" t="str">
        <f>A141&amp;COUNTIF($A$2:$A141,A141)</f>
        <v>Guest1</v>
      </c>
      <c r="C141" t="s">
        <v>252</v>
      </c>
      <c r="D141" t="s">
        <v>253</v>
      </c>
      <c r="E141">
        <v>2</v>
      </c>
    </row>
    <row r="142" spans="1:5" x14ac:dyDescent="0.2">
      <c r="A142" t="s">
        <v>251</v>
      </c>
      <c r="B142" t="str">
        <f>A142&amp;COUNTIF($A$2:$A142,A142)</f>
        <v>Guest2</v>
      </c>
      <c r="C142" t="s">
        <v>63</v>
      </c>
      <c r="D142" t="s">
        <v>254</v>
      </c>
      <c r="E142">
        <v>10</v>
      </c>
    </row>
    <row r="143" spans="1:5" x14ac:dyDescent="0.2">
      <c r="A143" t="s">
        <v>251</v>
      </c>
      <c r="B143" t="str">
        <f>A143&amp;COUNTIF($A$2:$A143,A143)</f>
        <v>Guest3</v>
      </c>
      <c r="C143" t="s">
        <v>255</v>
      </c>
      <c r="D143" t="s">
        <v>256</v>
      </c>
      <c r="E143">
        <v>19</v>
      </c>
    </row>
    <row r="144" spans="1:5" x14ac:dyDescent="0.2">
      <c r="A144" t="s">
        <v>251</v>
      </c>
      <c r="B144" t="str">
        <f>A144&amp;COUNTIF($A$2:$A144,A144)</f>
        <v>Guest4</v>
      </c>
      <c r="C144" t="s">
        <v>257</v>
      </c>
      <c r="D144" t="s">
        <v>258</v>
      </c>
      <c r="E14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G1 Q1</vt:lpstr>
      <vt:lpstr>G1 Q2</vt:lpstr>
      <vt:lpstr>G1 Q3</vt:lpstr>
      <vt:lpstr>G1 Q4</vt:lpstr>
      <vt:lpstr>Overtime</vt:lpstr>
      <vt:lpstr>Summary</vt:lpstr>
      <vt:lpstr>Rosters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2021-07-30T02:42:36Z</dcterms:modified>
</cp:coreProperties>
</file>