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ngb\Documents\Python_Scripts\"/>
    </mc:Choice>
  </mc:AlternateContent>
  <xr:revisionPtr revIDLastSave="0" documentId="13_ncr:1_{2FDA7F0E-CB7A-4E83-94EA-ABF84EB48D83}" xr6:coauthVersionLast="47" xr6:coauthVersionMax="47" xr10:uidLastSave="{00000000-0000-0000-0000-000000000000}"/>
  <bookViews>
    <workbookView xWindow="3060" yWindow="3684" windowWidth="15540" windowHeight="9228" activeTab="1" xr2:uid="{EE926819-E7B1-4DC3-8767-F7968B0932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2" l="1"/>
  <c r="D6" i="2"/>
  <c r="D8" i="2"/>
  <c r="D9" i="2"/>
  <c r="D4" i="2"/>
  <c r="H10" i="2"/>
  <c r="H11" i="2"/>
  <c r="H12" i="2"/>
  <c r="H9" i="2"/>
  <c r="I9" i="2" s="1"/>
  <c r="E10" i="1"/>
  <c r="D10" i="1"/>
  <c r="E31" i="1"/>
  <c r="E32" i="1"/>
  <c r="E33" i="1"/>
  <c r="E34" i="1"/>
  <c r="E35" i="1"/>
  <c r="E36" i="1"/>
  <c r="E30" i="1"/>
  <c r="F38" i="1"/>
</calcChain>
</file>

<file path=xl/sharedStrings.xml><?xml version="1.0" encoding="utf-8"?>
<sst xmlns="http://schemas.openxmlformats.org/spreadsheetml/2006/main" count="48" uniqueCount="32">
  <si>
    <t>X</t>
  </si>
  <si>
    <t>Y</t>
  </si>
  <si>
    <t>Timestep</t>
  </si>
  <si>
    <t>Top edgeX</t>
  </si>
  <si>
    <t>Left edgeX</t>
  </si>
  <si>
    <t>Left edgeY</t>
  </si>
  <si>
    <t>Right edgeX</t>
  </si>
  <si>
    <t>Right edgeY</t>
  </si>
  <si>
    <t>Bottom edgeX</t>
  </si>
  <si>
    <t>Bottom edgeY</t>
  </si>
  <si>
    <t>Column 12 upper bubble</t>
  </si>
  <si>
    <t>Column 12 lower bubble</t>
  </si>
  <si>
    <t>gone?</t>
  </si>
  <si>
    <t>not here yet</t>
  </si>
  <si>
    <t>time (Myr)</t>
  </si>
  <si>
    <t>Velocity (cm/10Myr)</t>
  </si>
  <si>
    <t xml:space="preserve"> (x(n)-x(n-1))</t>
  </si>
  <si>
    <t>cm/10Myr</t>
  </si>
  <si>
    <t>km/yr</t>
  </si>
  <si>
    <t>cm/yr</t>
  </si>
  <si>
    <t>cm/s</t>
  </si>
  <si>
    <t>conversion factor</t>
  </si>
  <si>
    <t>Velocity(cm/s)</t>
  </si>
  <si>
    <t>total 70myr</t>
  </si>
  <si>
    <t>avg acceleration</t>
  </si>
  <si>
    <t>cm/Myr</t>
  </si>
  <si>
    <t>multiply by</t>
  </si>
  <si>
    <t>(31536*10^9)^-1</t>
  </si>
  <si>
    <t>bad code/border</t>
  </si>
  <si>
    <t>velocity in cm/s</t>
  </si>
  <si>
    <t>10Myr--&gt;S</t>
  </si>
  <si>
    <t>1/(525600*60E+7)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</si>
</sst>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E+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68814B-175C-4FA3-97EA-F61A09615228}">
  <dimension ref="A1:K47"/>
  <sheetViews>
    <sheetView topLeftCell="B13" workbookViewId="0">
      <selection activeCell="C32" sqref="C32"/>
    </sheetView>
  </sheetViews>
  <sheetFormatPr defaultRowHeight="14.4" x14ac:dyDescent="0.3"/>
  <cols>
    <col min="1" max="1" width="9.21875" customWidth="1"/>
    <col min="2" max="11" width="12.77734375" customWidth="1"/>
  </cols>
  <sheetData>
    <row r="1" spans="1:11" x14ac:dyDescent="0.3">
      <c r="A1" t="s">
        <v>11</v>
      </c>
    </row>
    <row r="2" spans="1:11" x14ac:dyDescent="0.3">
      <c r="A2" t="s">
        <v>2</v>
      </c>
      <c r="B2" t="s">
        <v>0</v>
      </c>
      <c r="C2" t="s">
        <v>1</v>
      </c>
      <c r="D2" t="s">
        <v>3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</row>
    <row r="3" spans="1:11" x14ac:dyDescent="0.3">
      <c r="A3">
        <v>75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3">
      <c r="A4">
        <v>76</v>
      </c>
      <c r="B4" s="3">
        <v>2.3095299999999998E+22</v>
      </c>
      <c r="C4" s="3">
        <v>-9.8483999999999995E+21</v>
      </c>
      <c r="D4" s="3">
        <v>2.3095299999999998E+22</v>
      </c>
      <c r="E4" s="3">
        <v>-9.2632299999999998E+21</v>
      </c>
      <c r="F4" s="3">
        <v>2.26413E+22</v>
      </c>
      <c r="G4" s="3">
        <v>-9.9407900000000001E+21</v>
      </c>
      <c r="H4" s="3">
        <v>2.34867E+22</v>
      </c>
      <c r="I4" s="3">
        <v>-9.9100000000000005E+21</v>
      </c>
      <c r="J4" s="3">
        <v>2.3032700000000002E+22</v>
      </c>
      <c r="K4" s="3">
        <v>-1.0649200000000001E+22</v>
      </c>
    </row>
    <row r="5" spans="1:11" x14ac:dyDescent="0.3">
      <c r="A5">
        <v>77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3">
      <c r="A6">
        <v>78</v>
      </c>
      <c r="B6" s="3" t="s">
        <v>13</v>
      </c>
      <c r="C6" s="3"/>
      <c r="D6" s="3"/>
      <c r="E6" s="3"/>
      <c r="F6" s="3"/>
      <c r="G6" s="3"/>
      <c r="H6" s="3"/>
      <c r="I6" s="3"/>
      <c r="J6" s="3"/>
      <c r="K6" s="3"/>
    </row>
    <row r="7" spans="1:11" x14ac:dyDescent="0.3">
      <c r="A7">
        <v>79</v>
      </c>
      <c r="B7" s="3">
        <v>2.32173E+22</v>
      </c>
      <c r="C7" s="3">
        <v>-8.8039099999999995E+21</v>
      </c>
      <c r="D7" s="3"/>
      <c r="E7" s="3"/>
      <c r="F7" s="3"/>
      <c r="G7" s="3"/>
      <c r="H7" s="3"/>
      <c r="I7" s="3"/>
      <c r="J7" s="3"/>
      <c r="K7" s="3"/>
    </row>
    <row r="8" spans="1:11" x14ac:dyDescent="0.3">
      <c r="A8">
        <v>80</v>
      </c>
      <c r="B8" s="3">
        <v>2.32275E+22</v>
      </c>
      <c r="C8" s="3">
        <v>-9.3251999999999995E+21</v>
      </c>
      <c r="D8" s="3">
        <v>-9.0235699999999997E+21</v>
      </c>
      <c r="E8" s="3">
        <v>2.32377E+22</v>
      </c>
      <c r="F8" s="3">
        <v>2.29427E+22</v>
      </c>
      <c r="G8" s="3">
        <v>-9.3128900000000005E+21</v>
      </c>
      <c r="H8" s="3">
        <v>2.3537800000000001E+22</v>
      </c>
      <c r="I8" s="3">
        <v>-9.3005700000000005E+21</v>
      </c>
      <c r="J8" s="3">
        <v>2.3235100000000001E+22</v>
      </c>
      <c r="K8" s="3">
        <v>-9.540650000000001E+21</v>
      </c>
    </row>
    <row r="9" spans="1:11" x14ac:dyDescent="0.3">
      <c r="A9">
        <v>81</v>
      </c>
      <c r="B9" s="3" t="s">
        <v>12</v>
      </c>
      <c r="C9" s="3"/>
      <c r="D9" s="3" t="s">
        <v>17</v>
      </c>
      <c r="E9" s="3" t="s">
        <v>25</v>
      </c>
      <c r="F9" s="3" t="s">
        <v>20</v>
      </c>
      <c r="G9" s="3"/>
      <c r="H9" s="3"/>
      <c r="I9" s="3"/>
      <c r="J9" s="3"/>
      <c r="K9" s="3"/>
    </row>
    <row r="10" spans="1:11" x14ac:dyDescent="0.3">
      <c r="A10">
        <v>82</v>
      </c>
      <c r="B10" s="3"/>
      <c r="C10" s="3"/>
      <c r="D10" s="3">
        <f>(C8-C7)</f>
        <v>-5.2128999999999993E+20</v>
      </c>
      <c r="E10" s="3">
        <f>(C8-C7)/10</f>
        <v>-5.2128999999999992E+19</v>
      </c>
      <c r="F10" s="3">
        <v>-1653000</v>
      </c>
      <c r="G10" s="3"/>
      <c r="H10" s="3"/>
      <c r="I10" s="3"/>
      <c r="J10" s="3"/>
      <c r="K10" s="3"/>
    </row>
    <row r="11" spans="1:11" x14ac:dyDescent="0.3">
      <c r="A11">
        <v>83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3">
      <c r="A12">
        <v>84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3">
      <c r="A13">
        <v>85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3">
      <c r="A14">
        <v>86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3">
      <c r="A15">
        <v>87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3">
      <c r="A16">
        <v>88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3">
      <c r="A17">
        <v>89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3">
      <c r="A18">
        <v>90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3">
      <c r="A19">
        <v>91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">
      <c r="A20">
        <v>92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">
      <c r="A21">
        <v>93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">
      <c r="A22">
        <v>94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">
      <c r="A23">
        <v>95</v>
      </c>
      <c r="B23" s="3"/>
      <c r="C23" s="3"/>
      <c r="D23" s="3"/>
      <c r="E23" s="3"/>
      <c r="F23" s="3" t="s">
        <v>21</v>
      </c>
      <c r="G23" s="3"/>
      <c r="H23" s="3"/>
      <c r="I23" s="3"/>
      <c r="J23" s="3"/>
      <c r="K23" s="3"/>
    </row>
    <row r="24" spans="1:11" x14ac:dyDescent="0.3">
      <c r="A24" t="s">
        <v>10</v>
      </c>
      <c r="F24" s="1">
        <v>220000</v>
      </c>
    </row>
    <row r="25" spans="1:11" x14ac:dyDescent="0.3">
      <c r="A25" t="s">
        <v>2</v>
      </c>
      <c r="B25" t="s">
        <v>0</v>
      </c>
      <c r="C25" t="s">
        <v>1</v>
      </c>
      <c r="D25" t="s">
        <v>14</v>
      </c>
      <c r="E25" t="s">
        <v>15</v>
      </c>
      <c r="G25" t="s">
        <v>22</v>
      </c>
    </row>
    <row r="26" spans="1:11" x14ac:dyDescent="0.3">
      <c r="A26">
        <v>75</v>
      </c>
      <c r="B26" s="3"/>
      <c r="C26" s="3"/>
      <c r="D26" s="3"/>
      <c r="E26" s="3" t="s">
        <v>16</v>
      </c>
      <c r="F26" s="3"/>
      <c r="G26" s="3"/>
      <c r="H26" s="3"/>
      <c r="I26" s="3"/>
      <c r="J26" s="3"/>
      <c r="K26" s="3"/>
    </row>
    <row r="27" spans="1:11" x14ac:dyDescent="0.3">
      <c r="A27">
        <v>76</v>
      </c>
      <c r="B27" s="3"/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">
      <c r="A28">
        <v>77</v>
      </c>
      <c r="B28" s="3"/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">
      <c r="A29">
        <v>78</v>
      </c>
      <c r="B29" s="3">
        <v>2.3259300000000001E+22</v>
      </c>
      <c r="C29" s="3">
        <v>-7.8329400000000001E+21</v>
      </c>
      <c r="D29" s="2">
        <v>779.8</v>
      </c>
      <c r="E29" s="3"/>
      <c r="F29" s="3"/>
      <c r="G29" s="3"/>
      <c r="H29" s="3"/>
      <c r="I29" s="3"/>
      <c r="J29" s="3"/>
      <c r="K29" s="3"/>
    </row>
    <row r="30" spans="1:11" x14ac:dyDescent="0.3">
      <c r="A30">
        <v>79</v>
      </c>
      <c r="B30" s="3">
        <v>2.3236200000000002E+22</v>
      </c>
      <c r="C30" s="3">
        <v>-7.4072900000000005E+21</v>
      </c>
      <c r="D30" s="2">
        <v>789.8</v>
      </c>
      <c r="E30" s="3">
        <f>(C30-C29)/10</f>
        <v>4.2564999999999967E+19</v>
      </c>
      <c r="F30" s="3"/>
      <c r="G30" s="3"/>
      <c r="H30" s="3"/>
      <c r="I30" s="3"/>
      <c r="J30" s="3"/>
      <c r="K30" s="3"/>
    </row>
    <row r="31" spans="1:11" x14ac:dyDescent="0.3">
      <c r="A31">
        <v>80</v>
      </c>
      <c r="B31" s="3">
        <v>2.3208700000000002E+22</v>
      </c>
      <c r="C31" s="3">
        <v>-6.5714400000000005E+21</v>
      </c>
      <c r="D31" s="2">
        <v>799.8</v>
      </c>
      <c r="E31" s="3">
        <f t="shared" ref="E31:E36" si="0">(C31-C30)/10</f>
        <v>8.3585E+19</v>
      </c>
      <c r="F31" s="3"/>
      <c r="G31" s="3"/>
      <c r="H31" s="3"/>
      <c r="I31" s="3"/>
      <c r="J31" s="3"/>
      <c r="K31" s="3"/>
    </row>
    <row r="32" spans="1:11" x14ac:dyDescent="0.3">
      <c r="A32">
        <v>81</v>
      </c>
      <c r="B32" s="3">
        <v>2.3282799999999998E+22</v>
      </c>
      <c r="C32" s="3">
        <v>-5.5463400000000004E+21</v>
      </c>
      <c r="D32" s="2">
        <v>809.8</v>
      </c>
      <c r="E32" s="3">
        <f t="shared" si="0"/>
        <v>1.0251000000000002E+20</v>
      </c>
      <c r="F32" s="3"/>
      <c r="G32" s="3"/>
      <c r="H32" s="3"/>
      <c r="I32" s="3"/>
      <c r="J32" s="3"/>
      <c r="K32" s="3"/>
    </row>
    <row r="33" spans="1:11" x14ac:dyDescent="0.3">
      <c r="A33">
        <v>82</v>
      </c>
      <c r="B33" s="3">
        <v>2.3257300000000002E+22</v>
      </c>
      <c r="C33" s="3">
        <v>-5.0166000000000003E+21</v>
      </c>
      <c r="D33" s="2">
        <v>819.8</v>
      </c>
      <c r="E33" s="3">
        <f t="shared" si="0"/>
        <v>5.2974000000000016E+19</v>
      </c>
      <c r="F33" s="3"/>
      <c r="G33" s="3"/>
      <c r="H33" s="3"/>
      <c r="I33" s="3"/>
      <c r="J33" s="3"/>
      <c r="K33" s="3"/>
    </row>
    <row r="34" spans="1:11" x14ac:dyDescent="0.3">
      <c r="A34">
        <v>83</v>
      </c>
      <c r="B34" s="3">
        <v>2.3242000000000002E+22</v>
      </c>
      <c r="C34" s="3">
        <v>-3.7404999999999999E+21</v>
      </c>
      <c r="D34" s="2">
        <v>829.8</v>
      </c>
      <c r="E34" s="3">
        <f t="shared" si="0"/>
        <v>1.2761000000000003E+20</v>
      </c>
      <c r="F34" s="3"/>
      <c r="G34" s="3"/>
      <c r="H34" s="3"/>
      <c r="I34" s="3"/>
      <c r="J34" s="3"/>
      <c r="K34" s="3"/>
    </row>
    <row r="35" spans="1:11" x14ac:dyDescent="0.3">
      <c r="A35">
        <v>84</v>
      </c>
      <c r="B35" s="3">
        <v>2.3276000000000001E+22</v>
      </c>
      <c r="C35" s="3">
        <v>-3.19712E+21</v>
      </c>
      <c r="D35" s="2">
        <v>839.8</v>
      </c>
      <c r="E35" s="3">
        <f t="shared" si="0"/>
        <v>5.4337999999999984E+19</v>
      </c>
      <c r="F35" t="s">
        <v>25</v>
      </c>
      <c r="G35" t="s">
        <v>20</v>
      </c>
      <c r="J35" s="3"/>
      <c r="K35" s="3"/>
    </row>
    <row r="36" spans="1:11" x14ac:dyDescent="0.3">
      <c r="A36">
        <v>85</v>
      </c>
      <c r="B36" s="3">
        <v>2.3270100000000002E+22</v>
      </c>
      <c r="C36" s="3">
        <v>-2.9529099999999998E+21</v>
      </c>
      <c r="D36" s="2">
        <v>849.8</v>
      </c>
      <c r="E36" s="3">
        <f t="shared" si="0"/>
        <v>2.442100000000002E+19</v>
      </c>
      <c r="F36" t="s">
        <v>26</v>
      </c>
      <c r="G36" t="s">
        <v>27</v>
      </c>
      <c r="J36" s="3"/>
      <c r="K36" s="3"/>
    </row>
    <row r="37" spans="1:11" x14ac:dyDescent="0.3">
      <c r="A37">
        <v>86</v>
      </c>
      <c r="B37" s="3"/>
      <c r="C37" s="3"/>
      <c r="D37" s="3"/>
      <c r="E37" s="3"/>
      <c r="F37" s="3" t="s">
        <v>25</v>
      </c>
      <c r="G37" s="3" t="s">
        <v>18</v>
      </c>
      <c r="H37" s="3" t="s">
        <v>19</v>
      </c>
      <c r="I37" s="3" t="s">
        <v>20</v>
      </c>
      <c r="J37" s="3"/>
      <c r="K37" s="3"/>
    </row>
    <row r="38" spans="1:11" x14ac:dyDescent="0.3">
      <c r="A38">
        <v>87</v>
      </c>
      <c r="B38" s="3"/>
      <c r="C38" s="3"/>
      <c r="D38" s="3" t="s">
        <v>23</v>
      </c>
      <c r="E38" s="3"/>
      <c r="F38" s="3">
        <f>AVERAGE(E30:E36)</f>
        <v>6.9714714285714293E+19</v>
      </c>
      <c r="G38" s="3">
        <v>700000000</v>
      </c>
      <c r="H38" s="3">
        <v>70000000000000</v>
      </c>
      <c r="I38" s="3">
        <v>2200000</v>
      </c>
      <c r="J38" s="3"/>
      <c r="K38" s="3"/>
    </row>
    <row r="39" spans="1:11" x14ac:dyDescent="0.3">
      <c r="A39">
        <v>88</v>
      </c>
      <c r="B39" s="3"/>
      <c r="C39" s="3"/>
      <c r="D39" s="3" t="s">
        <v>24</v>
      </c>
      <c r="E39" s="3"/>
      <c r="F39" s="3"/>
      <c r="G39" s="3"/>
      <c r="H39" s="3"/>
      <c r="I39" s="3"/>
      <c r="J39" s="3"/>
      <c r="K39" s="3"/>
    </row>
    <row r="40" spans="1:11" x14ac:dyDescent="0.3">
      <c r="A40">
        <v>89</v>
      </c>
      <c r="B40" s="3"/>
      <c r="C40" s="3"/>
      <c r="D40" s="3"/>
      <c r="E40" s="3"/>
      <c r="F40" s="3"/>
      <c r="G40" s="3"/>
      <c r="H40" s="3"/>
      <c r="I40" s="3"/>
      <c r="J40" s="3"/>
      <c r="K40" s="3"/>
    </row>
    <row r="41" spans="1:11" x14ac:dyDescent="0.3">
      <c r="A41">
        <v>90</v>
      </c>
      <c r="B41" s="3"/>
      <c r="C41" s="3"/>
      <c r="D41" s="3"/>
      <c r="E41" s="3"/>
      <c r="F41" s="3"/>
      <c r="G41" s="3"/>
      <c r="H41" s="3"/>
      <c r="I41" s="3"/>
      <c r="J41" s="3"/>
      <c r="K41" s="3"/>
    </row>
    <row r="42" spans="1:11" x14ac:dyDescent="0.3">
      <c r="A42">
        <v>91</v>
      </c>
      <c r="B42" s="3"/>
      <c r="C42" s="3"/>
      <c r="D42" s="3"/>
      <c r="E42" s="3"/>
      <c r="F42" s="3"/>
      <c r="G42" s="3"/>
      <c r="H42" s="3"/>
      <c r="I42" s="3"/>
      <c r="J42" s="3"/>
      <c r="K42" s="3"/>
    </row>
    <row r="43" spans="1:11" x14ac:dyDescent="0.3">
      <c r="A43">
        <v>92</v>
      </c>
      <c r="B43" s="3"/>
      <c r="C43" s="3"/>
      <c r="D43" s="3"/>
      <c r="E43" s="3"/>
      <c r="F43" s="3"/>
      <c r="G43" s="3"/>
      <c r="H43" s="3"/>
      <c r="I43" s="3"/>
      <c r="J43" s="3"/>
      <c r="K43" s="3"/>
    </row>
    <row r="44" spans="1:11" x14ac:dyDescent="0.3">
      <c r="A44">
        <v>93</v>
      </c>
      <c r="B44" s="3"/>
      <c r="C44" s="3"/>
      <c r="D44" s="3"/>
      <c r="E44" s="3"/>
      <c r="F44" s="3"/>
      <c r="G44" s="3"/>
      <c r="H44" s="3"/>
      <c r="I44" s="3"/>
      <c r="J44" s="3"/>
      <c r="K44" s="3"/>
    </row>
    <row r="45" spans="1:11" x14ac:dyDescent="0.3">
      <c r="A45">
        <v>94</v>
      </c>
      <c r="B45" s="3"/>
      <c r="C45" s="3"/>
      <c r="D45" s="3"/>
      <c r="E45" s="3"/>
      <c r="F45" s="3"/>
      <c r="G45" s="3"/>
      <c r="H45" s="3"/>
      <c r="I45" s="3"/>
      <c r="J45" s="3"/>
      <c r="K45" s="3"/>
    </row>
    <row r="46" spans="1:11" x14ac:dyDescent="0.3">
      <c r="A46">
        <v>95</v>
      </c>
      <c r="B46" s="3"/>
      <c r="C46" s="3"/>
      <c r="D46" s="3"/>
      <c r="E46" s="3"/>
      <c r="F46" s="3"/>
      <c r="G46" s="3"/>
      <c r="H46" s="3"/>
      <c r="I46" s="3"/>
      <c r="J46" s="3"/>
      <c r="K46" s="3"/>
    </row>
    <row r="47" spans="1:11" x14ac:dyDescent="0.3">
      <c r="B47" s="3"/>
      <c r="C47" s="3"/>
      <c r="D47" s="3"/>
      <c r="E47" s="3"/>
      <c r="F47" s="3"/>
      <c r="G47" s="3"/>
      <c r="H47" s="3"/>
      <c r="I47" s="3"/>
      <c r="J47" s="3"/>
      <c r="K47" s="3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FD566-B5B0-478D-8761-0B23F62199D3}">
  <dimension ref="A1:I23"/>
  <sheetViews>
    <sheetView tabSelected="1" topLeftCell="B1" workbookViewId="0">
      <selection activeCell="G9" sqref="G9"/>
    </sheetView>
  </sheetViews>
  <sheetFormatPr defaultRowHeight="14.4" x14ac:dyDescent="0.3"/>
  <cols>
    <col min="2" max="4" width="15.77734375" customWidth="1"/>
    <col min="6" max="8" width="15.77734375" customWidth="1"/>
  </cols>
  <sheetData>
    <row r="1" spans="1:9" x14ac:dyDescent="0.3">
      <c r="A1" t="s">
        <v>11</v>
      </c>
      <c r="E1" t="s">
        <v>10</v>
      </c>
      <c r="G1" t="s">
        <v>30</v>
      </c>
      <c r="H1" t="s">
        <v>31</v>
      </c>
      <c r="I1" s="1">
        <v>3.1709791999999999E-15</v>
      </c>
    </row>
    <row r="2" spans="1:9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  <c r="H2" t="s">
        <v>29</v>
      </c>
    </row>
    <row r="3" spans="1:9" x14ac:dyDescent="0.3">
      <c r="A3">
        <v>75</v>
      </c>
      <c r="B3" s="3">
        <v>2.2871316E+22</v>
      </c>
      <c r="C3" s="3">
        <v>-9.8885268400000006E+21</v>
      </c>
      <c r="E3">
        <v>75</v>
      </c>
      <c r="F3" s="3">
        <v>2.2871316E+22</v>
      </c>
      <c r="G3" s="3"/>
    </row>
    <row r="4" spans="1:9" x14ac:dyDescent="0.3">
      <c r="A4">
        <v>76</v>
      </c>
      <c r="B4" s="3">
        <v>2.2871316E+22</v>
      </c>
      <c r="C4" s="3">
        <v>-1.0163973399999999E+22</v>
      </c>
      <c r="D4" s="3">
        <f>(C4-C3)*$I$1</f>
        <v>-873435.31247154821</v>
      </c>
      <c r="E4">
        <v>76</v>
      </c>
      <c r="F4" s="3">
        <v>2.2871316E+22</v>
      </c>
      <c r="G4" s="3"/>
    </row>
    <row r="5" spans="1:9" x14ac:dyDescent="0.3">
      <c r="A5">
        <v>77</v>
      </c>
      <c r="B5" s="3">
        <v>2.2871316E+22</v>
      </c>
      <c r="C5" s="3">
        <v>-1.0604687999999999E+22</v>
      </c>
      <c r="D5" s="3">
        <f t="shared" ref="D5:D9" si="0">(C5-C4)*$I$1</f>
        <v>-1397496.8297363203</v>
      </c>
      <c r="E5">
        <v>77</v>
      </c>
      <c r="F5" s="3">
        <v>2.2871316E+22</v>
      </c>
      <c r="G5" s="3"/>
    </row>
    <row r="6" spans="1:9" x14ac:dyDescent="0.3">
      <c r="A6">
        <v>78</v>
      </c>
      <c r="B6" s="3">
        <v>2.2871316E+22</v>
      </c>
      <c r="C6" s="3">
        <v>-1.1045401399999999E+22</v>
      </c>
      <c r="D6" s="3">
        <f t="shared" si="0"/>
        <v>-1397493.0245612792</v>
      </c>
      <c r="E6">
        <v>78</v>
      </c>
      <c r="F6" s="3">
        <v>2.2871316E+22</v>
      </c>
    </row>
    <row r="7" spans="1:9" x14ac:dyDescent="0.3">
      <c r="A7">
        <v>79</v>
      </c>
      <c r="B7" s="3">
        <v>2.2871316E+22</v>
      </c>
      <c r="C7" s="3">
        <v>-8.8418303700000005E+21</v>
      </c>
      <c r="D7" s="3"/>
      <c r="E7">
        <v>79</v>
      </c>
      <c r="F7" s="3">
        <v>2.2871316E+22</v>
      </c>
      <c r="G7" s="3"/>
      <c r="H7" t="s">
        <v>28</v>
      </c>
    </row>
    <row r="8" spans="1:9" x14ac:dyDescent="0.3">
      <c r="A8">
        <v>80</v>
      </c>
      <c r="B8" s="3">
        <v>2.2871316E+22</v>
      </c>
      <c r="C8" s="3">
        <v>-9.3251999999999995E+21</v>
      </c>
      <c r="D8" s="3">
        <f t="shared" si="0"/>
        <v>-1532755.0426416926</v>
      </c>
      <c r="E8">
        <v>80</v>
      </c>
      <c r="F8" s="3">
        <v>2.2871316E+22</v>
      </c>
      <c r="G8" s="3">
        <v>-6.5280801699999997E+21</v>
      </c>
    </row>
    <row r="9" spans="1:9" x14ac:dyDescent="0.3">
      <c r="A9">
        <v>81</v>
      </c>
      <c r="B9" s="3">
        <v>2.2871316E+22</v>
      </c>
      <c r="C9" s="3">
        <v>-5.5915623400000004E+21</v>
      </c>
      <c r="D9" s="3">
        <f t="shared" si="0"/>
        <v>11839287.360196669</v>
      </c>
      <c r="E9">
        <v>81</v>
      </c>
      <c r="F9" s="3">
        <v>2.2871316E+22</v>
      </c>
      <c r="G9" s="3">
        <v>-5.5915640000000001E+21</v>
      </c>
      <c r="H9" s="3">
        <f>(G9-G8)*$I$1</f>
        <v>2969673.2955336627</v>
      </c>
      <c r="I9" s="4" t="e">
        <f>H9*H1</f>
        <v>#VALUE!</v>
      </c>
    </row>
    <row r="10" spans="1:9" x14ac:dyDescent="0.3">
      <c r="A10">
        <v>82</v>
      </c>
      <c r="B10" s="3">
        <v>2.2871316E+22</v>
      </c>
      <c r="C10" s="3"/>
      <c r="E10">
        <v>82</v>
      </c>
      <c r="F10" s="3">
        <v>2.2871316E+22</v>
      </c>
      <c r="G10" s="3">
        <v>-4.9855804100000004E+21</v>
      </c>
      <c r="H10" s="3">
        <f t="shared" ref="H10:H12" si="1">(G10-G9)*$I$1</f>
        <v>1921561.3594313271</v>
      </c>
    </row>
    <row r="11" spans="1:9" x14ac:dyDescent="0.3">
      <c r="A11">
        <v>83</v>
      </c>
      <c r="B11" s="3">
        <v>2.2871316E+22</v>
      </c>
      <c r="C11" s="3"/>
      <c r="E11">
        <v>83</v>
      </c>
      <c r="F11" s="3">
        <v>2.2871316E+22</v>
      </c>
      <c r="G11" s="3">
        <v>-4.0490622899999998E+21</v>
      </c>
      <c r="H11" s="3">
        <f t="shared" si="1"/>
        <v>2969679.4789431058</v>
      </c>
    </row>
    <row r="12" spans="1:9" x14ac:dyDescent="0.3">
      <c r="A12">
        <v>84</v>
      </c>
      <c r="B12" s="3">
        <v>2.2871316E+22</v>
      </c>
      <c r="C12" s="3"/>
      <c r="E12">
        <v>84</v>
      </c>
      <c r="F12" s="3">
        <v>2.2871316E+22</v>
      </c>
      <c r="G12" s="3">
        <v>-3.2227231000000001E+21</v>
      </c>
      <c r="H12" s="3">
        <f t="shared" si="1"/>
        <v>2620304.3836348467</v>
      </c>
    </row>
    <row r="13" spans="1:9" x14ac:dyDescent="0.3">
      <c r="A13">
        <v>85</v>
      </c>
      <c r="B13" s="3">
        <v>2.2871316E+22</v>
      </c>
      <c r="C13" s="3"/>
      <c r="E13">
        <v>85</v>
      </c>
      <c r="F13" s="3">
        <v>2.2871316E+22</v>
      </c>
      <c r="G13" s="3"/>
    </row>
    <row r="14" spans="1:9" x14ac:dyDescent="0.3">
      <c r="A14">
        <v>86</v>
      </c>
      <c r="B14" s="3">
        <v>2.2871316E+22</v>
      </c>
      <c r="C14" s="3"/>
      <c r="E14">
        <v>86</v>
      </c>
      <c r="F14" s="3">
        <v>2.2871316E+22</v>
      </c>
      <c r="G14" s="3"/>
    </row>
    <row r="15" spans="1:9" x14ac:dyDescent="0.3">
      <c r="A15">
        <v>87</v>
      </c>
      <c r="B15" s="3">
        <v>2.2871316E+22</v>
      </c>
      <c r="C15" s="3"/>
      <c r="E15">
        <v>87</v>
      </c>
      <c r="F15" s="3">
        <v>2.2871316E+22</v>
      </c>
      <c r="G15" s="3"/>
    </row>
    <row r="16" spans="1:9" x14ac:dyDescent="0.3">
      <c r="A16">
        <v>88</v>
      </c>
      <c r="B16" s="3"/>
      <c r="C16" s="3"/>
      <c r="E16">
        <v>88</v>
      </c>
      <c r="F16" s="3">
        <v>2.2871316E+22</v>
      </c>
      <c r="G16" s="3"/>
    </row>
    <row r="17" spans="1:7" x14ac:dyDescent="0.3">
      <c r="A17">
        <v>89</v>
      </c>
      <c r="B17" s="3"/>
      <c r="C17" s="3"/>
      <c r="E17">
        <v>89</v>
      </c>
      <c r="F17" s="3">
        <v>2.2871316E+22</v>
      </c>
      <c r="G17" s="3"/>
    </row>
    <row r="18" spans="1:7" x14ac:dyDescent="0.3">
      <c r="A18">
        <v>90</v>
      </c>
      <c r="B18" s="3"/>
      <c r="C18" s="3"/>
      <c r="E18">
        <v>90</v>
      </c>
      <c r="F18" s="3">
        <v>2.2871316E+22</v>
      </c>
      <c r="G18" s="3"/>
    </row>
    <row r="19" spans="1:7" x14ac:dyDescent="0.3">
      <c r="A19">
        <v>91</v>
      </c>
      <c r="B19" s="3"/>
      <c r="C19" s="3"/>
      <c r="E19">
        <v>91</v>
      </c>
      <c r="F19" s="3">
        <v>2.2871316E+22</v>
      </c>
      <c r="G19" s="3"/>
    </row>
    <row r="20" spans="1:7" x14ac:dyDescent="0.3">
      <c r="A20">
        <v>92</v>
      </c>
      <c r="B20" s="3"/>
      <c r="C20" s="3"/>
      <c r="E20">
        <v>92</v>
      </c>
      <c r="F20" s="3"/>
      <c r="G20" s="3"/>
    </row>
    <row r="21" spans="1:7" x14ac:dyDescent="0.3">
      <c r="A21">
        <v>93</v>
      </c>
      <c r="B21" s="3"/>
      <c r="C21" s="3"/>
      <c r="E21">
        <v>93</v>
      </c>
      <c r="F21" s="3"/>
      <c r="G21" s="3"/>
    </row>
    <row r="22" spans="1:7" x14ac:dyDescent="0.3">
      <c r="A22">
        <v>94</v>
      </c>
      <c r="B22" s="3"/>
      <c r="C22" s="3"/>
      <c r="E22">
        <v>94</v>
      </c>
      <c r="F22" s="3"/>
      <c r="G22" s="3"/>
    </row>
    <row r="23" spans="1:7" x14ac:dyDescent="0.3">
      <c r="A23">
        <v>95</v>
      </c>
      <c r="B23" s="3"/>
      <c r="C23" s="3"/>
      <c r="E23">
        <v>95</v>
      </c>
      <c r="F23" s="3"/>
      <c r="G23" s="3"/>
    </row>
  </sheetData>
  <conditionalFormatting sqref="C3:C6">
    <cfRule type="cellIs" dxfId="2" priority="3" operator="greaterThan">
      <formula>0</formula>
    </cfRule>
    <cfRule type="cellIs" dxfId="1" priority="2" operator="greaterThan">
      <formula>-9E+99</formula>
    </cfRule>
  </conditionalFormatting>
  <conditionalFormatting sqref="C7:C9">
    <cfRule type="cellIs" dxfId="0" priority="1" operator="greaterThan">
      <formula>-9E+99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 Bubbles</dc:creator>
  <cp:lastModifiedBy>Spring Bubbles</cp:lastModifiedBy>
  <dcterms:created xsi:type="dcterms:W3CDTF">2021-06-30T18:13:23Z</dcterms:created>
  <dcterms:modified xsi:type="dcterms:W3CDTF">2021-08-08T05:04:49Z</dcterms:modified>
</cp:coreProperties>
</file>