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lmer.kenneth\Desktop\"/>
    </mc:Choice>
  </mc:AlternateContent>
  <bookViews>
    <workbookView xWindow="0" yWindow="0" windowWidth="21600" windowHeight="973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2" i="1" l="1"/>
  <c r="C151" i="1"/>
  <c r="C150" i="1"/>
  <c r="C149" i="1"/>
  <c r="C148" i="1"/>
  <c r="C147" i="1"/>
  <c r="C146" i="1"/>
  <c r="B145" i="1"/>
  <c r="B146" i="1" s="1"/>
  <c r="B147" i="1" s="1"/>
  <c r="B148" i="1" s="1"/>
  <c r="B149" i="1" s="1"/>
  <c r="B150" i="1" s="1"/>
  <c r="B151" i="1" s="1"/>
  <c r="B152" i="1" s="1"/>
  <c r="C143" i="1"/>
  <c r="C142" i="1"/>
  <c r="C141" i="1"/>
  <c r="C140" i="1"/>
  <c r="C139" i="1"/>
  <c r="C138" i="1"/>
  <c r="C137" i="1"/>
  <c r="B136" i="1"/>
  <c r="B137" i="1" s="1"/>
  <c r="B138" i="1" s="1"/>
  <c r="B139" i="1" s="1"/>
  <c r="B140" i="1" s="1"/>
  <c r="B141" i="1" s="1"/>
  <c r="B142" i="1" s="1"/>
  <c r="B143" i="1" s="1"/>
  <c r="C134" i="1"/>
  <c r="C133" i="1"/>
  <c r="C132" i="1"/>
  <c r="C131" i="1"/>
  <c r="C130" i="1"/>
  <c r="C129" i="1"/>
  <c r="C128" i="1"/>
  <c r="B127" i="1"/>
  <c r="B128" i="1" s="1"/>
  <c r="B129" i="1" s="1"/>
  <c r="B130" i="1" s="1"/>
  <c r="B131" i="1" s="1"/>
  <c r="B132" i="1" s="1"/>
  <c r="B133" i="1" s="1"/>
  <c r="B134" i="1" s="1"/>
  <c r="C125" i="1"/>
  <c r="C124" i="1"/>
  <c r="C123" i="1"/>
  <c r="C122" i="1"/>
  <c r="C121" i="1"/>
  <c r="C120" i="1"/>
  <c r="C119" i="1"/>
  <c r="B118" i="1"/>
  <c r="B119" i="1" s="1"/>
  <c r="B120" i="1" s="1"/>
  <c r="B121" i="1" s="1"/>
  <c r="B122" i="1" s="1"/>
  <c r="B123" i="1" s="1"/>
  <c r="B124" i="1" s="1"/>
  <c r="B125" i="1" s="1"/>
  <c r="E159" i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33" i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07" i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81" i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55" i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29" i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B10" i="1"/>
  <c r="B11" i="1" s="1"/>
  <c r="B12" i="1" s="1"/>
  <c r="B13" i="1" s="1"/>
  <c r="B14" i="1" s="1"/>
  <c r="B15" i="1" s="1"/>
  <c r="B16" i="1" s="1"/>
  <c r="B17" i="1" s="1"/>
  <c r="B2" i="1"/>
  <c r="B3" i="1" s="1"/>
  <c r="B4" i="1" s="1"/>
  <c r="B5" i="1" s="1"/>
  <c r="B6" i="1" s="1"/>
  <c r="B7" i="1" s="1"/>
  <c r="B8" i="1" s="1"/>
  <c r="C116" i="1"/>
  <c r="C115" i="1"/>
  <c r="C114" i="1"/>
  <c r="C113" i="1"/>
  <c r="C112" i="1"/>
  <c r="C111" i="1"/>
  <c r="C110" i="1"/>
  <c r="C11" i="1"/>
  <c r="C12" i="1"/>
  <c r="C13" i="1"/>
  <c r="C14" i="1"/>
  <c r="C15" i="1"/>
  <c r="C16" i="1"/>
  <c r="C17" i="1"/>
  <c r="C20" i="1"/>
  <c r="C21" i="1"/>
  <c r="C22" i="1"/>
  <c r="C23" i="1"/>
  <c r="C24" i="1"/>
  <c r="C25" i="1"/>
  <c r="C26" i="1"/>
  <c r="C29" i="1"/>
  <c r="C30" i="1"/>
  <c r="C31" i="1"/>
  <c r="C32" i="1"/>
  <c r="C33" i="1"/>
  <c r="C34" i="1"/>
  <c r="C35" i="1"/>
  <c r="C38" i="1"/>
  <c r="C39" i="1"/>
  <c r="C40" i="1"/>
  <c r="C41" i="1"/>
  <c r="C42" i="1"/>
  <c r="C43" i="1"/>
  <c r="C44" i="1"/>
  <c r="C47" i="1"/>
  <c r="C48" i="1"/>
  <c r="C49" i="1"/>
  <c r="C50" i="1"/>
  <c r="C51" i="1"/>
  <c r="C52" i="1"/>
  <c r="C53" i="1"/>
  <c r="C56" i="1"/>
  <c r="C57" i="1"/>
  <c r="C58" i="1"/>
  <c r="C59" i="1"/>
  <c r="C60" i="1"/>
  <c r="C61" i="1"/>
  <c r="C62" i="1"/>
  <c r="C65" i="1"/>
  <c r="C66" i="1"/>
  <c r="C67" i="1"/>
  <c r="C68" i="1"/>
  <c r="C69" i="1"/>
  <c r="C70" i="1"/>
  <c r="C71" i="1"/>
  <c r="C74" i="1"/>
  <c r="C75" i="1"/>
  <c r="C76" i="1"/>
  <c r="C77" i="1"/>
  <c r="C78" i="1"/>
  <c r="C79" i="1"/>
  <c r="C80" i="1"/>
  <c r="C83" i="1"/>
  <c r="C84" i="1"/>
  <c r="C85" i="1"/>
  <c r="C86" i="1"/>
  <c r="C87" i="1"/>
  <c r="C88" i="1"/>
  <c r="C89" i="1"/>
  <c r="C92" i="1"/>
  <c r="C93" i="1"/>
  <c r="C94" i="1"/>
  <c r="C95" i="1"/>
  <c r="C96" i="1"/>
  <c r="C97" i="1"/>
  <c r="C98" i="1"/>
  <c r="C101" i="1"/>
  <c r="C102" i="1"/>
  <c r="C103" i="1"/>
  <c r="C104" i="1"/>
  <c r="C105" i="1"/>
  <c r="C106" i="1"/>
  <c r="C107" i="1"/>
  <c r="C3" i="1"/>
  <c r="C4" i="1"/>
  <c r="C5" i="1"/>
  <c r="C6" i="1"/>
  <c r="C7" i="1"/>
  <c r="C8" i="1"/>
  <c r="C2" i="1"/>
  <c r="F182" i="1"/>
  <c r="F178" i="1"/>
  <c r="F174" i="1"/>
  <c r="F170" i="1"/>
  <c r="F166" i="1"/>
  <c r="F162" i="1"/>
  <c r="F158" i="1"/>
  <c r="F153" i="1"/>
  <c r="F149" i="1"/>
  <c r="F145" i="1"/>
  <c r="F141" i="1"/>
  <c r="F137" i="1"/>
  <c r="F133" i="1"/>
  <c r="F128" i="1"/>
  <c r="F124" i="1"/>
  <c r="F120" i="1"/>
  <c r="F181" i="1"/>
  <c r="F177" i="1"/>
  <c r="F173" i="1"/>
  <c r="F169" i="1"/>
  <c r="F165" i="1"/>
  <c r="F161" i="1"/>
  <c r="F156" i="1"/>
  <c r="F152" i="1"/>
  <c r="F148" i="1"/>
  <c r="F144" i="1"/>
  <c r="F140" i="1"/>
  <c r="F136" i="1"/>
  <c r="F132" i="1"/>
  <c r="F127" i="1"/>
  <c r="F123" i="1"/>
  <c r="F119" i="1"/>
  <c r="F115" i="1"/>
  <c r="F111" i="1"/>
  <c r="F107" i="1"/>
  <c r="F102" i="1"/>
  <c r="F98" i="1"/>
  <c r="F94" i="1"/>
  <c r="F90" i="1"/>
  <c r="F86" i="1"/>
  <c r="F82" i="1"/>
  <c r="F77" i="1"/>
  <c r="F73" i="1"/>
  <c r="F69" i="1"/>
  <c r="F65" i="1"/>
  <c r="F61" i="1"/>
  <c r="F57" i="1"/>
  <c r="F52" i="1"/>
  <c r="F48" i="1"/>
  <c r="F44" i="1"/>
  <c r="F40" i="1"/>
  <c r="F36" i="1"/>
  <c r="F32" i="1"/>
  <c r="F28" i="1"/>
  <c r="F23" i="1"/>
  <c r="F19" i="1"/>
  <c r="F15" i="1"/>
  <c r="F11" i="1"/>
  <c r="F7" i="1"/>
  <c r="F3" i="1"/>
  <c r="F176" i="1"/>
  <c r="F168" i="1"/>
  <c r="F160" i="1"/>
  <c r="F151" i="1"/>
  <c r="F147" i="1"/>
  <c r="F139" i="1"/>
  <c r="F130" i="1"/>
  <c r="F122" i="1"/>
  <c r="F114" i="1"/>
  <c r="F106" i="1"/>
  <c r="F97" i="1"/>
  <c r="F89" i="1"/>
  <c r="F81" i="1"/>
  <c r="F72" i="1"/>
  <c r="F64" i="1"/>
  <c r="F60" i="1"/>
  <c r="F51" i="1"/>
  <c r="F43" i="1"/>
  <c r="F31" i="1"/>
  <c r="F26" i="1"/>
  <c r="F18" i="1"/>
  <c r="F10" i="1"/>
  <c r="F2" i="1"/>
  <c r="F8" i="1"/>
  <c r="F180" i="1"/>
  <c r="F172" i="1"/>
  <c r="F164" i="1"/>
  <c r="F155" i="1"/>
  <c r="F143" i="1"/>
  <c r="F135" i="1"/>
  <c r="F126" i="1"/>
  <c r="F118" i="1"/>
  <c r="F110" i="1"/>
  <c r="F101" i="1"/>
  <c r="F93" i="1"/>
  <c r="F85" i="1"/>
  <c r="F76" i="1"/>
  <c r="F68" i="1"/>
  <c r="F56" i="1"/>
  <c r="F47" i="1"/>
  <c r="F39" i="1"/>
  <c r="F35" i="1"/>
  <c r="F22" i="1"/>
  <c r="F14" i="1"/>
  <c r="F6" i="1"/>
  <c r="F179" i="1"/>
  <c r="F175" i="1"/>
  <c r="F171" i="1"/>
  <c r="F167" i="1"/>
  <c r="F163" i="1"/>
  <c r="F159" i="1"/>
  <c r="F154" i="1"/>
  <c r="F150" i="1"/>
  <c r="F146" i="1"/>
  <c r="F142" i="1"/>
  <c r="F138" i="1"/>
  <c r="F134" i="1"/>
  <c r="F129" i="1"/>
  <c r="F125" i="1"/>
  <c r="F121" i="1"/>
  <c r="F117" i="1"/>
  <c r="F113" i="1"/>
  <c r="F109" i="1"/>
  <c r="F104" i="1"/>
  <c r="F100" i="1"/>
  <c r="F96" i="1"/>
  <c r="F92" i="1"/>
  <c r="F88" i="1"/>
  <c r="F84" i="1"/>
  <c r="F80" i="1"/>
  <c r="F75" i="1"/>
  <c r="F71" i="1"/>
  <c r="F67" i="1"/>
  <c r="F63" i="1"/>
  <c r="F59" i="1"/>
  <c r="F55" i="1"/>
  <c r="F50" i="1"/>
  <c r="F46" i="1"/>
  <c r="F42" i="1"/>
  <c r="F38" i="1"/>
  <c r="F34" i="1"/>
  <c r="F30" i="1"/>
  <c r="F25" i="1"/>
  <c r="F21" i="1"/>
  <c r="F17" i="1"/>
  <c r="F13" i="1"/>
  <c r="F9" i="1"/>
  <c r="F5" i="1"/>
  <c r="F116" i="1"/>
  <c r="F112" i="1"/>
  <c r="F108" i="1"/>
  <c r="F103" i="1"/>
  <c r="F99" i="1"/>
  <c r="F95" i="1"/>
  <c r="F91" i="1"/>
  <c r="F87" i="1"/>
  <c r="F83" i="1"/>
  <c r="F78" i="1"/>
  <c r="F74" i="1"/>
  <c r="F70" i="1"/>
  <c r="F66" i="1"/>
  <c r="F62" i="1"/>
  <c r="F58" i="1"/>
  <c r="F54" i="1"/>
  <c r="F49" i="1"/>
  <c r="F45" i="1"/>
  <c r="F41" i="1"/>
  <c r="F37" i="1"/>
  <c r="F33" i="1"/>
  <c r="F29" i="1"/>
  <c r="F24" i="1"/>
  <c r="F20" i="1"/>
  <c r="F16" i="1"/>
  <c r="F12" i="1"/>
  <c r="F4" i="1"/>
  <c r="B19" i="1" l="1"/>
  <c r="B20" i="1" l="1"/>
  <c r="B21" i="1" s="1"/>
  <c r="B22" i="1" s="1"/>
  <c r="B23" i="1" s="1"/>
  <c r="B24" i="1" s="1"/>
  <c r="B25" i="1" s="1"/>
  <c r="B26" i="1" s="1"/>
  <c r="B28" i="1"/>
  <c r="B29" i="1" l="1"/>
  <c r="B30" i="1" s="1"/>
  <c r="B31" i="1" s="1"/>
  <c r="B32" i="1" s="1"/>
  <c r="B33" i="1" s="1"/>
  <c r="B34" i="1" s="1"/>
  <c r="B35" i="1" s="1"/>
  <c r="B37" i="1"/>
  <c r="B38" i="1" l="1"/>
  <c r="B39" i="1" s="1"/>
  <c r="B40" i="1" s="1"/>
  <c r="B41" i="1" s="1"/>
  <c r="B42" i="1" s="1"/>
  <c r="B43" i="1" s="1"/>
  <c r="B44" i="1" s="1"/>
  <c r="B46" i="1"/>
  <c r="B47" i="1" l="1"/>
  <c r="B48" i="1" s="1"/>
  <c r="B49" i="1" s="1"/>
  <c r="B50" i="1" s="1"/>
  <c r="B51" i="1" s="1"/>
  <c r="B52" i="1" s="1"/>
  <c r="B53" i="1" s="1"/>
  <c r="B55" i="1"/>
  <c r="B64" i="1" l="1"/>
  <c r="B56" i="1"/>
  <c r="B57" i="1" s="1"/>
  <c r="B58" i="1" s="1"/>
  <c r="B59" i="1" s="1"/>
  <c r="B60" i="1" s="1"/>
  <c r="B61" i="1" s="1"/>
  <c r="B62" i="1" s="1"/>
  <c r="B65" i="1" l="1"/>
  <c r="B66" i="1" s="1"/>
  <c r="B67" i="1" s="1"/>
  <c r="B68" i="1" s="1"/>
  <c r="B69" i="1" s="1"/>
  <c r="B70" i="1" s="1"/>
  <c r="B71" i="1" s="1"/>
  <c r="B73" i="1"/>
  <c r="B74" i="1" l="1"/>
  <c r="B75" i="1" s="1"/>
  <c r="B76" i="1" s="1"/>
  <c r="B77" i="1" s="1"/>
  <c r="B78" i="1" s="1"/>
  <c r="B79" i="1" s="1"/>
  <c r="B80" i="1" s="1"/>
  <c r="B82" i="1"/>
  <c r="B83" i="1" l="1"/>
  <c r="B84" i="1" s="1"/>
  <c r="B85" i="1" s="1"/>
  <c r="B86" i="1" s="1"/>
  <c r="B87" i="1" s="1"/>
  <c r="B88" i="1" s="1"/>
  <c r="B89" i="1" s="1"/>
  <c r="B91" i="1"/>
  <c r="B92" i="1" l="1"/>
  <c r="B93" i="1" s="1"/>
  <c r="B94" i="1" s="1"/>
  <c r="B95" i="1" s="1"/>
  <c r="B96" i="1" s="1"/>
  <c r="B97" i="1" s="1"/>
  <c r="B98" i="1" s="1"/>
  <c r="B100" i="1"/>
  <c r="B101" i="1" l="1"/>
  <c r="B102" i="1" s="1"/>
  <c r="B103" i="1" s="1"/>
  <c r="B104" i="1" s="1"/>
  <c r="B105" i="1" s="1"/>
  <c r="B106" i="1" s="1"/>
  <c r="B107" i="1" s="1"/>
  <c r="B109" i="1"/>
  <c r="B110" i="1" s="1"/>
  <c r="B111" i="1" s="1"/>
  <c r="B112" i="1" s="1"/>
  <c r="B113" i="1" s="1"/>
  <c r="B114" i="1" s="1"/>
  <c r="B115" i="1" s="1"/>
  <c r="B116" i="1" s="1"/>
</calcChain>
</file>

<file path=xl/sharedStrings.xml><?xml version="1.0" encoding="utf-8"?>
<sst xmlns="http://schemas.openxmlformats.org/spreadsheetml/2006/main" count="150" uniqueCount="143">
  <si>
    <t>Amount of time taken by each method over the course of 10 frames, simulating 2 particles:</t>
  </si>
  <si>
    <t>Amount of time taken by each method over the course of 10 frames, simulating 4 particles:</t>
  </si>
  <si>
    <t>Amount of time taken by each method over the course of 10 frames, simulating 8 particles:</t>
  </si>
  <si>
    <t>Amount of time taken by each method over the course of 10 frames, simulating 16 particles:</t>
  </si>
  <si>
    <t>Amount of time taken by each method over the course of 10 frames, simulating 32 particles:</t>
  </si>
  <si>
    <t>Amount of time taken by each method over the course of 10 frames, simulating 64 particles:</t>
  </si>
  <si>
    <t>Amount of time taken by each method over the course of 10 frames, simulating 128 particles:</t>
  </si>
  <si>
    <t>Amount of time taken by each method over the course of 10 frames, simulating 256 particles:</t>
  </si>
  <si>
    <t>Amount of time taken by each method over the course of 10 frames, simulating 512 particles:</t>
  </si>
  <si>
    <t>Amount of time taken by each method over the course of 10 frames, simulating 1024 particles:</t>
  </si>
  <si>
    <t>Amount of time taken by each method over the course of 10 frames, simulating 2048 particles:</t>
  </si>
  <si>
    <t>Amount of time taken by each method over the course of 10 frames, simulating 4096 particles:</t>
  </si>
  <si>
    <t>collideParticles() = 00000000100315</t>
  </si>
  <si>
    <t>calculateGrav()    = 00000000088064</t>
  </si>
  <si>
    <t>updateFocus()      = 00000000023834</t>
  </si>
  <si>
    <t>eraseParticles()   = 00000001452734</t>
  </si>
  <si>
    <t>updateVelAndPos()  = 00000000016884</t>
  </si>
  <si>
    <t>drawParticles()    = 00000001740432</t>
  </si>
  <si>
    <t>saveFrame()        = 00000521265397</t>
  </si>
  <si>
    <t>collideParticles() = 00000000300612</t>
  </si>
  <si>
    <t>calculateGrav()    = 00000000346630</t>
  </si>
  <si>
    <t>updateFocus()      = 00000000054953</t>
  </si>
  <si>
    <t>eraseParticles()   = 00000003925159</t>
  </si>
  <si>
    <t>updateVelAndPos()  = 00000000037080</t>
  </si>
  <si>
    <t>drawParticles()    = 00000004920019</t>
  </si>
  <si>
    <t>saveFrame()        = 00000958655091</t>
  </si>
  <si>
    <t>collideParticles() = 00000001110077</t>
  </si>
  <si>
    <t>calculateGrav()    = 00000001095508</t>
  </si>
  <si>
    <t>updateFocus()      = 00000000119845</t>
  </si>
  <si>
    <t>eraseParticles()   = 00000007636443</t>
  </si>
  <si>
    <t>updateVelAndPos()  = 00000000072503</t>
  </si>
  <si>
    <t>drawParticles()    = 00000005009077</t>
  </si>
  <si>
    <t>saveFrame()        = 00001401801744</t>
  </si>
  <si>
    <t>collideParticles() = 00000003242163</t>
  </si>
  <si>
    <t>calculateGrav()    = 00000002863419</t>
  </si>
  <si>
    <t>updateFocus()      = 00000000243998</t>
  </si>
  <si>
    <t>eraseParticles()   = 00000015497678</t>
  </si>
  <si>
    <t>updateVelAndPos()  = 00000000138055</t>
  </si>
  <si>
    <t>drawParticles()    = 00000005110383</t>
  </si>
  <si>
    <t>saveFrame()        = 00001846580570</t>
  </si>
  <si>
    <t>collideParticles() = 00000005089528</t>
  </si>
  <si>
    <t>calculateGrav()    = 00000005644731</t>
  </si>
  <si>
    <t>updateFocus()      = 00000000447274</t>
  </si>
  <si>
    <t>eraseParticles()   = 00000030160068</t>
  </si>
  <si>
    <t>updateVelAndPos()  = 00000000262871</t>
  </si>
  <si>
    <t>drawParticles()    = 00000005233870</t>
  </si>
  <si>
    <t>saveFrame()        = 00002310196898</t>
  </si>
  <si>
    <t>collideParticles() = 00000011649995</t>
  </si>
  <si>
    <t>calculateGrav()    = 00000016920280</t>
  </si>
  <si>
    <t>updateFocus()      = 00000000793906</t>
  </si>
  <si>
    <t>eraseParticles()   = 00000060631672</t>
  </si>
  <si>
    <t>updateVelAndPos()  = 00000000507199</t>
  </si>
  <si>
    <t>drawParticles()    = 00000005405033</t>
  </si>
  <si>
    <t>saveFrame()        = 00002770353886</t>
  </si>
  <si>
    <t>collideParticles() = 00000037353210</t>
  </si>
  <si>
    <t>calculateGrav()    = 00000061179589</t>
  </si>
  <si>
    <t>updateFocus()      = 00000000810129</t>
  </si>
  <si>
    <t>eraseParticles()   = 00000118403900</t>
  </si>
  <si>
    <t>updateVelAndPos()  = 00000001039557</t>
  </si>
  <si>
    <t>drawParticles()    = 00000005676179</t>
  </si>
  <si>
    <t>saveFrame()        = 00003263604544</t>
  </si>
  <si>
    <t>collideParticles() = 00000138401143</t>
  </si>
  <si>
    <t>calculateGrav()    = 00000234288696</t>
  </si>
  <si>
    <t>updateFocus()      = 00000000836612</t>
  </si>
  <si>
    <t>eraseParticles()   = 00000227054175</t>
  </si>
  <si>
    <t>updateVelAndPos()  = 00000001093190</t>
  </si>
  <si>
    <t>drawParticles()    = 00000006135373</t>
  </si>
  <si>
    <t>saveFrame()        = 00003793333394</t>
  </si>
  <si>
    <t>collideParticles() = 00000531752015</t>
  </si>
  <si>
    <t>calculateGrav()    = 00000909502243</t>
  </si>
  <si>
    <t>updateFocus()      = 00000000885942</t>
  </si>
  <si>
    <t>eraseParticles()   = 00000441183081</t>
  </si>
  <si>
    <t>updateVelAndPos()  = 00000001184895</t>
  </si>
  <si>
    <t>drawParticles()    = 00000006906763</t>
  </si>
  <si>
    <t>saveFrame()        = 00004332974456</t>
  </si>
  <si>
    <t>collideParticles() = 00002034957260</t>
  </si>
  <si>
    <t>calculateGrav()    = 00003503648543</t>
  </si>
  <si>
    <t>updateFocus()      = 00000000976326</t>
  </si>
  <si>
    <t>eraseParticles()   = 00000855558501</t>
  </si>
  <si>
    <t>updateVelAndPos()  = 00000001357384</t>
  </si>
  <si>
    <t>drawParticles()    = 00000008395580</t>
  </si>
  <si>
    <t>saveFrame()        = 00004989063132</t>
  </si>
  <si>
    <t>collideParticles() = 00007409828514</t>
  </si>
  <si>
    <t>calculateGrav()    = 00012715772825</t>
  </si>
  <si>
    <t>updateFocus()      = 00000001153779</t>
  </si>
  <si>
    <t>eraseParticles()   = 00001638592664</t>
  </si>
  <si>
    <t>updateVelAndPos()  = 00000001693420</t>
  </si>
  <si>
    <t>drawParticles()    = 00000011235823</t>
  </si>
  <si>
    <t>saveFrame()        = 00005788710013</t>
  </si>
  <si>
    <t>collideParticles() = 00026484577639</t>
  </si>
  <si>
    <t>calculateGrav()    = 00045371739999</t>
  </si>
  <si>
    <t>updateFocus()      = 00000001566623</t>
  </si>
  <si>
    <t>eraseParticles()   = 00003101425353</t>
  </si>
  <si>
    <t>updateVelAndPos()  = 00000002405217</t>
  </si>
  <si>
    <t>drawParticles()    = 00000017121570</t>
  </si>
  <si>
    <t>saveFrame()        = 00006811420696</t>
  </si>
  <si>
    <t>Amount of time taken by each method over the course of 10 frames, simulating 8192 particles:</t>
  </si>
  <si>
    <t>collideParticles() = 00085075079861</t>
  </si>
  <si>
    <t>calculateGrav()    = 00144193580101</t>
  </si>
  <si>
    <t>updateFocus()      = 00000002330730</t>
  </si>
  <si>
    <t>eraseParticles()   = 00005643211080</t>
  </si>
  <si>
    <t>updateVelAndPos()  = 00000003719563</t>
  </si>
  <si>
    <t>drawParticles()    = 00000028019043</t>
  </si>
  <si>
    <t>saveFrame()        = 00008302207538</t>
  </si>
  <si>
    <t>Amount of time taken by each method over the course of 10 frames, simulating 16384 particles:</t>
  </si>
  <si>
    <t>Amount of time taken by each method over the course of 10 frames, simulating 32768 particles:</t>
  </si>
  <si>
    <t>Amount of time taken by each method over the course of 10 frames, simulating 65536 particles:</t>
  </si>
  <si>
    <t>Amount of time taken by each method over the course of 10 frames, simulating 131072 particles:</t>
  </si>
  <si>
    <t>collideParticles() = 00222047116767</t>
  </si>
  <si>
    <t>calculateGrav()    = 00364176762121</t>
  </si>
  <si>
    <t>updateFocus()      = 00000004015212</t>
  </si>
  <si>
    <t>eraseParticles()   = 00009392946308</t>
  </si>
  <si>
    <t>updateVelAndPos()  = 00000006133389</t>
  </si>
  <si>
    <t>drawParticles()    = 00000049636204</t>
  </si>
  <si>
    <t>saveFrame()        = 00010478533313</t>
  </si>
  <si>
    <t>collideParticles() = 00424019618162</t>
  </si>
  <si>
    <t>calculateGrav()    = 00645788730536</t>
  </si>
  <si>
    <t>updateFocus()      = 00000007820522</t>
  </si>
  <si>
    <t>eraseParticles()   = 00013517405465</t>
  </si>
  <si>
    <t>updateVelAndPos()  = 00000010224741</t>
  </si>
  <si>
    <t>drawParticles()    = 00000083487033</t>
  </si>
  <si>
    <t>saveFrame()        = 00013498892411</t>
  </si>
  <si>
    <t>collideParticles() = 00601104088138</t>
  </si>
  <si>
    <t>calculateGrav()    = 00753541256014</t>
  </si>
  <si>
    <t>updateFocus()      = 00000017682077</t>
  </si>
  <si>
    <t>eraseParticles()   = 00015869376335</t>
  </si>
  <si>
    <t>updateVelAndPos()  = 00000015100728</t>
  </si>
  <si>
    <t>drawParticles()    = 00000129142793</t>
  </si>
  <si>
    <t>saveFrame()        = 00017011775141</t>
  </si>
  <si>
    <t>collideParticles() = 00830944391965</t>
  </si>
  <si>
    <t>calculateGrav()    = 00755161749130</t>
  </si>
  <si>
    <t>updateFocus()      = 00000038470571</t>
  </si>
  <si>
    <t>eraseParticles()   = 00015979473713</t>
  </si>
  <si>
    <t>updateVelAndPos()  = 00000017881377</t>
  </si>
  <si>
    <t>drawParticles()    = 00000191702945</t>
  </si>
  <si>
    <t>saveFrame()        = 00017986202035</t>
  </si>
  <si>
    <t>collide</t>
  </si>
  <si>
    <t>gravity</t>
  </si>
  <si>
    <t>focus</t>
  </si>
  <si>
    <t>erase</t>
  </si>
  <si>
    <t>move</t>
  </si>
  <si>
    <t>draw</t>
  </si>
  <si>
    <t>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</si>
</sst>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collide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Sheet3!$B$2:$S$2</c:f>
              <c:numCache>
                <c:formatCode>General</c:formatCode>
                <c:ptCount val="18"/>
                <c:pt idx="1">
                  <c:v>100315</c:v>
                </c:pt>
                <c:pt idx="2">
                  <c:v>300612</c:v>
                </c:pt>
                <c:pt idx="3">
                  <c:v>1110077</c:v>
                </c:pt>
                <c:pt idx="4">
                  <c:v>3242163</c:v>
                </c:pt>
                <c:pt idx="5">
                  <c:v>5089528</c:v>
                </c:pt>
                <c:pt idx="6">
                  <c:v>11649995</c:v>
                </c:pt>
                <c:pt idx="7">
                  <c:v>37353210</c:v>
                </c:pt>
                <c:pt idx="8">
                  <c:v>138401143</c:v>
                </c:pt>
                <c:pt idx="9">
                  <c:v>531752015</c:v>
                </c:pt>
                <c:pt idx="10">
                  <c:v>2034957260</c:v>
                </c:pt>
                <c:pt idx="11">
                  <c:v>7409828514</c:v>
                </c:pt>
                <c:pt idx="12">
                  <c:v>26484577639</c:v>
                </c:pt>
                <c:pt idx="13">
                  <c:v>85075079861</c:v>
                </c:pt>
                <c:pt idx="14">
                  <c:v>222047116767</c:v>
                </c:pt>
                <c:pt idx="15">
                  <c:v>424019618162</c:v>
                </c:pt>
                <c:pt idx="16">
                  <c:v>601104088138</c:v>
                </c:pt>
                <c:pt idx="17">
                  <c:v>830944391965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gravity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Sheet3!$B$3:$S$3</c:f>
              <c:numCache>
                <c:formatCode>General</c:formatCode>
                <c:ptCount val="18"/>
                <c:pt idx="1">
                  <c:v>88064</c:v>
                </c:pt>
                <c:pt idx="2">
                  <c:v>346630</c:v>
                </c:pt>
                <c:pt idx="3">
                  <c:v>1095508</c:v>
                </c:pt>
                <c:pt idx="4">
                  <c:v>2863419</c:v>
                </c:pt>
                <c:pt idx="5">
                  <c:v>5644731</c:v>
                </c:pt>
                <c:pt idx="6">
                  <c:v>16920280</c:v>
                </c:pt>
                <c:pt idx="7">
                  <c:v>61179589</c:v>
                </c:pt>
                <c:pt idx="8">
                  <c:v>234288696</c:v>
                </c:pt>
                <c:pt idx="9">
                  <c:v>909502243</c:v>
                </c:pt>
                <c:pt idx="10">
                  <c:v>3503648543</c:v>
                </c:pt>
                <c:pt idx="11">
                  <c:v>12715772825</c:v>
                </c:pt>
                <c:pt idx="12">
                  <c:v>45371739999</c:v>
                </c:pt>
                <c:pt idx="13">
                  <c:v>144193580101</c:v>
                </c:pt>
                <c:pt idx="14">
                  <c:v>364176762121</c:v>
                </c:pt>
                <c:pt idx="15">
                  <c:v>645788730536</c:v>
                </c:pt>
                <c:pt idx="16">
                  <c:v>753541256014</c:v>
                </c:pt>
                <c:pt idx="17">
                  <c:v>755161749130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focus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Sheet3!$B$4:$S$4</c:f>
              <c:numCache>
                <c:formatCode>General</c:formatCode>
                <c:ptCount val="18"/>
                <c:pt idx="1">
                  <c:v>23834</c:v>
                </c:pt>
                <c:pt idx="2">
                  <c:v>54953</c:v>
                </c:pt>
                <c:pt idx="3">
                  <c:v>119845</c:v>
                </c:pt>
                <c:pt idx="4">
                  <c:v>243998</c:v>
                </c:pt>
                <c:pt idx="5">
                  <c:v>447274</c:v>
                </c:pt>
                <c:pt idx="6">
                  <c:v>793906</c:v>
                </c:pt>
                <c:pt idx="7">
                  <c:v>810129</c:v>
                </c:pt>
                <c:pt idx="8">
                  <c:v>836612</c:v>
                </c:pt>
                <c:pt idx="9">
                  <c:v>885942</c:v>
                </c:pt>
                <c:pt idx="10">
                  <c:v>976326</c:v>
                </c:pt>
                <c:pt idx="11">
                  <c:v>1153779</c:v>
                </c:pt>
                <c:pt idx="12">
                  <c:v>1566623</c:v>
                </c:pt>
                <c:pt idx="13">
                  <c:v>2330730</c:v>
                </c:pt>
                <c:pt idx="14">
                  <c:v>4015212</c:v>
                </c:pt>
                <c:pt idx="15">
                  <c:v>7820522</c:v>
                </c:pt>
                <c:pt idx="16">
                  <c:v>17682077</c:v>
                </c:pt>
                <c:pt idx="17">
                  <c:v>38470571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erase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Sheet3!$B$5:$S$5</c:f>
              <c:numCache>
                <c:formatCode>General</c:formatCode>
                <c:ptCount val="18"/>
                <c:pt idx="1">
                  <c:v>1452734</c:v>
                </c:pt>
                <c:pt idx="2">
                  <c:v>3925159</c:v>
                </c:pt>
                <c:pt idx="3">
                  <c:v>7636443</c:v>
                </c:pt>
                <c:pt idx="4">
                  <c:v>15497678</c:v>
                </c:pt>
                <c:pt idx="5">
                  <c:v>30160068</c:v>
                </c:pt>
                <c:pt idx="6">
                  <c:v>60631672</c:v>
                </c:pt>
                <c:pt idx="7">
                  <c:v>118403900</c:v>
                </c:pt>
                <c:pt idx="8">
                  <c:v>227054175</c:v>
                </c:pt>
                <c:pt idx="9">
                  <c:v>441183081</c:v>
                </c:pt>
                <c:pt idx="10">
                  <c:v>855558501</c:v>
                </c:pt>
                <c:pt idx="11">
                  <c:v>1638592664</c:v>
                </c:pt>
                <c:pt idx="12">
                  <c:v>3101425353</c:v>
                </c:pt>
                <c:pt idx="13">
                  <c:v>5643211080</c:v>
                </c:pt>
                <c:pt idx="14">
                  <c:v>9392946308</c:v>
                </c:pt>
                <c:pt idx="15">
                  <c:v>13517405465</c:v>
                </c:pt>
                <c:pt idx="16">
                  <c:v>15869376335</c:v>
                </c:pt>
                <c:pt idx="17">
                  <c:v>15979473713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Sheet3!$B$6:$S$6</c:f>
              <c:numCache>
                <c:formatCode>General</c:formatCode>
                <c:ptCount val="18"/>
                <c:pt idx="1">
                  <c:v>16884</c:v>
                </c:pt>
                <c:pt idx="2">
                  <c:v>37080</c:v>
                </c:pt>
                <c:pt idx="3">
                  <c:v>72503</c:v>
                </c:pt>
                <c:pt idx="4">
                  <c:v>138055</c:v>
                </c:pt>
                <c:pt idx="5">
                  <c:v>262871</c:v>
                </c:pt>
                <c:pt idx="6">
                  <c:v>507199</c:v>
                </c:pt>
                <c:pt idx="7">
                  <c:v>1039557</c:v>
                </c:pt>
                <c:pt idx="8">
                  <c:v>1093190</c:v>
                </c:pt>
                <c:pt idx="9">
                  <c:v>1184895</c:v>
                </c:pt>
                <c:pt idx="10">
                  <c:v>1357384</c:v>
                </c:pt>
                <c:pt idx="11">
                  <c:v>1693420</c:v>
                </c:pt>
                <c:pt idx="12">
                  <c:v>2405217</c:v>
                </c:pt>
                <c:pt idx="13">
                  <c:v>3719563</c:v>
                </c:pt>
                <c:pt idx="14">
                  <c:v>6133389</c:v>
                </c:pt>
                <c:pt idx="15">
                  <c:v>10224741</c:v>
                </c:pt>
                <c:pt idx="16">
                  <c:v>15100728</c:v>
                </c:pt>
                <c:pt idx="17">
                  <c:v>17881377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draw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Sheet3!$B$7:$S$7</c:f>
              <c:numCache>
                <c:formatCode>General</c:formatCode>
                <c:ptCount val="18"/>
                <c:pt idx="1">
                  <c:v>1740432</c:v>
                </c:pt>
                <c:pt idx="2">
                  <c:v>4920019</c:v>
                </c:pt>
                <c:pt idx="3">
                  <c:v>5009077</c:v>
                </c:pt>
                <c:pt idx="4">
                  <c:v>5110383</c:v>
                </c:pt>
                <c:pt idx="5">
                  <c:v>5233870</c:v>
                </c:pt>
                <c:pt idx="6">
                  <c:v>5405033</c:v>
                </c:pt>
                <c:pt idx="7">
                  <c:v>5676179</c:v>
                </c:pt>
                <c:pt idx="8">
                  <c:v>6135373</c:v>
                </c:pt>
                <c:pt idx="9">
                  <c:v>6906763</c:v>
                </c:pt>
                <c:pt idx="10">
                  <c:v>8395580</c:v>
                </c:pt>
                <c:pt idx="11">
                  <c:v>11235823</c:v>
                </c:pt>
                <c:pt idx="12">
                  <c:v>17121570</c:v>
                </c:pt>
                <c:pt idx="13">
                  <c:v>28019043</c:v>
                </c:pt>
                <c:pt idx="14">
                  <c:v>49636204</c:v>
                </c:pt>
                <c:pt idx="15">
                  <c:v>83487033</c:v>
                </c:pt>
                <c:pt idx="16">
                  <c:v>129142793</c:v>
                </c:pt>
                <c:pt idx="17">
                  <c:v>191702945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save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Sheet3!$B$8:$S$8</c:f>
              <c:numCache>
                <c:formatCode>General</c:formatCode>
                <c:ptCount val="18"/>
                <c:pt idx="1">
                  <c:v>521265397</c:v>
                </c:pt>
                <c:pt idx="2">
                  <c:v>958655091</c:v>
                </c:pt>
                <c:pt idx="3">
                  <c:v>1401801744</c:v>
                </c:pt>
                <c:pt idx="4">
                  <c:v>1846580570</c:v>
                </c:pt>
                <c:pt idx="5">
                  <c:v>2310196898</c:v>
                </c:pt>
                <c:pt idx="6">
                  <c:v>2770353886</c:v>
                </c:pt>
                <c:pt idx="7">
                  <c:v>3263604544</c:v>
                </c:pt>
                <c:pt idx="8">
                  <c:v>3793333394</c:v>
                </c:pt>
                <c:pt idx="9">
                  <c:v>4332974456</c:v>
                </c:pt>
                <c:pt idx="10">
                  <c:v>4989063132</c:v>
                </c:pt>
                <c:pt idx="11">
                  <c:v>5788710013</c:v>
                </c:pt>
                <c:pt idx="12">
                  <c:v>6811420696</c:v>
                </c:pt>
                <c:pt idx="13">
                  <c:v>8302207538</c:v>
                </c:pt>
                <c:pt idx="14">
                  <c:v>10478533313</c:v>
                </c:pt>
                <c:pt idx="15">
                  <c:v>13498892411</c:v>
                </c:pt>
                <c:pt idx="16">
                  <c:v>17011775141</c:v>
                </c:pt>
                <c:pt idx="17">
                  <c:v>17986202035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68336"/>
        <c:axId val="735465536"/>
      </c:lineChart>
      <c:catAx>
        <c:axId val="73546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65536"/>
        <c:crosses val="autoZero"/>
        <c:auto val="1"/>
        <c:lblAlgn val="ctr"/>
        <c:lblOffset val="100"/>
        <c:noMultiLvlLbl val="0"/>
      </c:catAx>
      <c:valAx>
        <c:axId val="735465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6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61911</xdr:rowOff>
    </xdr:from>
    <xdr:to>
      <xdr:col>14</xdr:col>
      <xdr:colOff>504825</xdr:colOff>
      <xdr:row>29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zoomScaleNormal="100" workbookViewId="0">
      <selection activeCell="E2" sqref="E2:F182"/>
    </sheetView>
  </sheetViews>
  <sheetFormatPr defaultRowHeight="15" x14ac:dyDescent="0.25"/>
  <cols>
    <col min="1" max="1" width="83.85546875" customWidth="1"/>
    <col min="3" max="3" width="29.5703125" customWidth="1"/>
    <col min="6" max="6" width="21.5703125" customWidth="1"/>
    <col min="10" max="10" width="10.85546875" customWidth="1"/>
  </cols>
  <sheetData>
    <row r="1" spans="1:6" x14ac:dyDescent="0.25">
      <c r="A1" t="s">
        <v>0</v>
      </c>
      <c r="B1">
        <v>2</v>
      </c>
    </row>
    <row r="2" spans="1:6" x14ac:dyDescent="0.25">
      <c r="A2" t="s">
        <v>12</v>
      </c>
      <c r="B2">
        <f>B1</f>
        <v>2</v>
      </c>
      <c r="C2" t="str">
        <f>RIGHT(A2,LEN(A2)-MIN(FIND({0,1,2,3,4,5,6,7,8,9},A2&amp;"0123456789"))+1)</f>
        <v>00000000100315</v>
      </c>
      <c r="D2">
        <v>1</v>
      </c>
      <c r="E2">
        <v>2</v>
      </c>
      <c r="F2">
        <f ca="1">VALUE(INDIRECT(ADDRESS(2+((D2-1)*9),3,1,TRUE)))</f>
        <v>100315</v>
      </c>
    </row>
    <row r="3" spans="1:6" x14ac:dyDescent="0.25">
      <c r="A3" t="s">
        <v>13</v>
      </c>
      <c r="B3">
        <f t="shared" ref="B3:B8" si="0">B2</f>
        <v>2</v>
      </c>
      <c r="C3" t="str">
        <f>RIGHT(A3,LEN(A3)-MIN(FIND({0,1,2,3,4,5,6,7,8,9},A3&amp;"0123456789"))+1)</f>
        <v>00000000088064</v>
      </c>
      <c r="D3">
        <v>2</v>
      </c>
      <c r="E3">
        <f>E2*2</f>
        <v>4</v>
      </c>
      <c r="F3">
        <f ca="1">VALUE(INDIRECT(ADDRESS(2+((D3-1)*9),3,1,TRUE)))</f>
        <v>300612</v>
      </c>
    </row>
    <row r="4" spans="1:6" x14ac:dyDescent="0.25">
      <c r="A4" t="s">
        <v>14</v>
      </c>
      <c r="B4">
        <f t="shared" si="0"/>
        <v>2</v>
      </c>
      <c r="C4" t="str">
        <f>RIGHT(A4,LEN(A4)-MIN(FIND({0,1,2,3,4,5,6,7,8,9},A4&amp;"0123456789"))+1)</f>
        <v>00000000023834</v>
      </c>
      <c r="D4">
        <v>3</v>
      </c>
      <c r="E4">
        <f t="shared" ref="E4:E26" si="1">E3*2</f>
        <v>8</v>
      </c>
      <c r="F4">
        <f ca="1">VALUE(INDIRECT(ADDRESS(2+((D4-1)*9),3,1,TRUE)))</f>
        <v>1110077</v>
      </c>
    </row>
    <row r="5" spans="1:6" x14ac:dyDescent="0.25">
      <c r="A5" t="s">
        <v>15</v>
      </c>
      <c r="B5">
        <f t="shared" si="0"/>
        <v>2</v>
      </c>
      <c r="C5" t="str">
        <f>RIGHT(A5,LEN(A5)-MIN(FIND({0,1,2,3,4,5,6,7,8,9},A5&amp;"0123456789"))+1)</f>
        <v>00000001452734</v>
      </c>
      <c r="D5">
        <v>4</v>
      </c>
      <c r="E5">
        <f t="shared" si="1"/>
        <v>16</v>
      </c>
      <c r="F5">
        <f ca="1">VALUE(INDIRECT(ADDRESS(2+((D5-1)*9),3,1,TRUE)))</f>
        <v>3242163</v>
      </c>
    </row>
    <row r="6" spans="1:6" x14ac:dyDescent="0.25">
      <c r="A6" t="s">
        <v>16</v>
      </c>
      <c r="B6">
        <f t="shared" si="0"/>
        <v>2</v>
      </c>
      <c r="C6" t="str">
        <f>RIGHT(A6,LEN(A6)-MIN(FIND({0,1,2,3,4,5,6,7,8,9},A6&amp;"0123456789"))+1)</f>
        <v>00000000016884</v>
      </c>
      <c r="D6">
        <v>5</v>
      </c>
      <c r="E6">
        <f t="shared" si="1"/>
        <v>32</v>
      </c>
      <c r="F6">
        <f ca="1">VALUE(INDIRECT(ADDRESS(2+((D6-1)*9),3,1,TRUE)))</f>
        <v>5089528</v>
      </c>
    </row>
    <row r="7" spans="1:6" x14ac:dyDescent="0.25">
      <c r="A7" t="s">
        <v>17</v>
      </c>
      <c r="B7">
        <f t="shared" si="0"/>
        <v>2</v>
      </c>
      <c r="C7" t="str">
        <f>RIGHT(A7,LEN(A7)-MIN(FIND({0,1,2,3,4,5,6,7,8,9},A7&amp;"0123456789"))+1)</f>
        <v>00000001740432</v>
      </c>
      <c r="D7">
        <v>6</v>
      </c>
      <c r="E7">
        <f t="shared" si="1"/>
        <v>64</v>
      </c>
      <c r="F7">
        <f ca="1">VALUE(INDIRECT(ADDRESS(2+((D7-1)*9),3,1,TRUE)))</f>
        <v>11649995</v>
      </c>
    </row>
    <row r="8" spans="1:6" x14ac:dyDescent="0.25">
      <c r="A8" t="s">
        <v>18</v>
      </c>
      <c r="B8">
        <f t="shared" si="0"/>
        <v>2</v>
      </c>
      <c r="C8" t="str">
        <f>RIGHT(A8,LEN(A8)-MIN(FIND({0,1,2,3,4,5,6,7,8,9},A8&amp;"0123456789"))+1)</f>
        <v>00000521265397</v>
      </c>
      <c r="D8">
        <v>7</v>
      </c>
      <c r="E8">
        <f t="shared" si="1"/>
        <v>128</v>
      </c>
      <c r="F8">
        <f ca="1">VALUE(INDIRECT(ADDRESS(2+((D8-1)*9),3,1,TRUE)))</f>
        <v>37353210</v>
      </c>
    </row>
    <row r="9" spans="1:6" x14ac:dyDescent="0.25">
      <c r="D9">
        <v>8</v>
      </c>
      <c r="E9">
        <f t="shared" si="1"/>
        <v>256</v>
      </c>
      <c r="F9">
        <f ca="1">VALUE(INDIRECT(ADDRESS(2+((D9-1)*9),3,1,TRUE)))</f>
        <v>138401143</v>
      </c>
    </row>
    <row r="10" spans="1:6" x14ac:dyDescent="0.25">
      <c r="A10" t="s">
        <v>1</v>
      </c>
      <c r="B10">
        <f>B1*2</f>
        <v>4</v>
      </c>
      <c r="D10">
        <v>9</v>
      </c>
      <c r="E10">
        <f t="shared" si="1"/>
        <v>512</v>
      </c>
      <c r="F10">
        <f ca="1">VALUE(INDIRECT(ADDRESS(2+((D10-1)*9),3,1,TRUE)))</f>
        <v>531752015</v>
      </c>
    </row>
    <row r="11" spans="1:6" x14ac:dyDescent="0.25">
      <c r="A11" t="s">
        <v>19</v>
      </c>
      <c r="B11">
        <f>B10</f>
        <v>4</v>
      </c>
      <c r="C11" t="str">
        <f>RIGHT(A11,LEN(A11)-MIN(FIND({0,1,2,3,4,5,6,7,8,9},A11&amp;"0123456789"))+1)</f>
        <v>00000000300612</v>
      </c>
      <c r="D11">
        <v>10</v>
      </c>
      <c r="E11">
        <f t="shared" si="1"/>
        <v>1024</v>
      </c>
      <c r="F11">
        <f ca="1">VALUE(INDIRECT(ADDRESS(2+((D11-1)*9),3,1,TRUE)))</f>
        <v>2034957260</v>
      </c>
    </row>
    <row r="12" spans="1:6" x14ac:dyDescent="0.25">
      <c r="A12" t="s">
        <v>20</v>
      </c>
      <c r="B12">
        <f t="shared" ref="B12:B17" si="2">B11</f>
        <v>4</v>
      </c>
      <c r="C12" t="str">
        <f>RIGHT(A12,LEN(A12)-MIN(FIND({0,1,2,3,4,5,6,7,8,9},A12&amp;"0123456789"))+1)</f>
        <v>00000000346630</v>
      </c>
      <c r="D12">
        <v>11</v>
      </c>
      <c r="E12">
        <f t="shared" si="1"/>
        <v>2048</v>
      </c>
      <c r="F12">
        <f ca="1">VALUE(INDIRECT(ADDRESS(2+((D12-1)*9),3,1,TRUE)))</f>
        <v>7409828514</v>
      </c>
    </row>
    <row r="13" spans="1:6" x14ac:dyDescent="0.25">
      <c r="A13" t="s">
        <v>21</v>
      </c>
      <c r="B13">
        <f t="shared" si="2"/>
        <v>4</v>
      </c>
      <c r="C13" t="str">
        <f>RIGHT(A13,LEN(A13)-MIN(FIND({0,1,2,3,4,5,6,7,8,9},A13&amp;"0123456789"))+1)</f>
        <v>00000000054953</v>
      </c>
      <c r="D13">
        <v>12</v>
      </c>
      <c r="E13">
        <f t="shared" si="1"/>
        <v>4096</v>
      </c>
      <c r="F13">
        <f ca="1">VALUE(INDIRECT(ADDRESS(2+((D13-1)*9),3,1,TRUE)))</f>
        <v>26484577639</v>
      </c>
    </row>
    <row r="14" spans="1:6" x14ac:dyDescent="0.25">
      <c r="A14" t="s">
        <v>22</v>
      </c>
      <c r="B14">
        <f t="shared" si="2"/>
        <v>4</v>
      </c>
      <c r="C14" t="str">
        <f>RIGHT(A14,LEN(A14)-MIN(FIND({0,1,2,3,4,5,6,7,8,9},A14&amp;"0123456789"))+1)</f>
        <v>00000003925159</v>
      </c>
      <c r="D14">
        <v>13</v>
      </c>
      <c r="E14">
        <f t="shared" si="1"/>
        <v>8192</v>
      </c>
      <c r="F14">
        <f ca="1">VALUE(INDIRECT(ADDRESS(2+((D14-1)*9),3,1,TRUE)))</f>
        <v>85075079861</v>
      </c>
    </row>
    <row r="15" spans="1:6" x14ac:dyDescent="0.25">
      <c r="A15" t="s">
        <v>23</v>
      </c>
      <c r="B15">
        <f t="shared" si="2"/>
        <v>4</v>
      </c>
      <c r="C15" t="str">
        <f>RIGHT(A15,LEN(A15)-MIN(FIND({0,1,2,3,4,5,6,7,8,9},A15&amp;"0123456789"))+1)</f>
        <v>00000000037080</v>
      </c>
      <c r="D15">
        <v>14</v>
      </c>
      <c r="E15">
        <f t="shared" si="1"/>
        <v>16384</v>
      </c>
      <c r="F15">
        <f ca="1">VALUE(INDIRECT(ADDRESS(2+((D15-1)*9),3,1,TRUE)))</f>
        <v>222047116767</v>
      </c>
    </row>
    <row r="16" spans="1:6" x14ac:dyDescent="0.25">
      <c r="A16" t="s">
        <v>24</v>
      </c>
      <c r="B16">
        <f t="shared" si="2"/>
        <v>4</v>
      </c>
      <c r="C16" t="str">
        <f>RIGHT(A16,LEN(A16)-MIN(FIND({0,1,2,3,4,5,6,7,8,9},A16&amp;"0123456789"))+1)</f>
        <v>00000004920019</v>
      </c>
      <c r="D16">
        <v>15</v>
      </c>
      <c r="E16">
        <f t="shared" si="1"/>
        <v>32768</v>
      </c>
      <c r="F16">
        <f ca="1">VALUE(INDIRECT(ADDRESS(2+((D16-1)*9),3,1,TRUE)))</f>
        <v>424019618162</v>
      </c>
    </row>
    <row r="17" spans="1:6" x14ac:dyDescent="0.25">
      <c r="A17" t="s">
        <v>25</v>
      </c>
      <c r="B17">
        <f t="shared" si="2"/>
        <v>4</v>
      </c>
      <c r="C17" t="str">
        <f>RIGHT(A17,LEN(A17)-MIN(FIND({0,1,2,3,4,5,6,7,8,9},A17&amp;"0123456789"))+1)</f>
        <v>00000958655091</v>
      </c>
      <c r="D17">
        <v>16</v>
      </c>
      <c r="E17">
        <f t="shared" si="1"/>
        <v>65536</v>
      </c>
      <c r="F17">
        <f ca="1">VALUE(INDIRECT(ADDRESS(2+((D17-1)*9),3,1,TRUE)))</f>
        <v>601104088138</v>
      </c>
    </row>
    <row r="18" spans="1:6" x14ac:dyDescent="0.25">
      <c r="D18">
        <v>17</v>
      </c>
      <c r="E18">
        <f t="shared" si="1"/>
        <v>131072</v>
      </c>
      <c r="F18">
        <f ca="1">VALUE(INDIRECT(ADDRESS(2+((D18-1)*9),3,1,TRUE)))</f>
        <v>830944391965</v>
      </c>
    </row>
    <row r="19" spans="1:6" x14ac:dyDescent="0.25">
      <c r="A19" t="s">
        <v>2</v>
      </c>
      <c r="B19">
        <f>B10*2</f>
        <v>8</v>
      </c>
      <c r="D19">
        <v>18</v>
      </c>
      <c r="E19">
        <f t="shared" si="1"/>
        <v>262144</v>
      </c>
      <c r="F19">
        <f ca="1">VALUE(INDIRECT(ADDRESS(2+((D19-1)*9),3,1,TRUE)))</f>
        <v>0</v>
      </c>
    </row>
    <row r="20" spans="1:6" x14ac:dyDescent="0.25">
      <c r="A20" t="s">
        <v>26</v>
      </c>
      <c r="B20">
        <f>B19</f>
        <v>8</v>
      </c>
      <c r="C20" t="str">
        <f>RIGHT(A20,LEN(A20)-MIN(FIND({0,1,2,3,4,5,6,7,8,9},A20&amp;"0123456789"))+1)</f>
        <v>00000001110077</v>
      </c>
      <c r="D20">
        <v>19</v>
      </c>
      <c r="E20">
        <f t="shared" si="1"/>
        <v>524288</v>
      </c>
      <c r="F20">
        <f ca="1">VALUE(INDIRECT(ADDRESS(2+((D20-1)*9),3,1,TRUE)))</f>
        <v>0</v>
      </c>
    </row>
    <row r="21" spans="1:6" x14ac:dyDescent="0.25">
      <c r="A21" t="s">
        <v>27</v>
      </c>
      <c r="B21">
        <f t="shared" ref="B21:B26" si="3">B20</f>
        <v>8</v>
      </c>
      <c r="C21" t="str">
        <f>RIGHT(A21,LEN(A21)-MIN(FIND({0,1,2,3,4,5,6,7,8,9},A21&amp;"0123456789"))+1)</f>
        <v>00000001095508</v>
      </c>
      <c r="D21">
        <v>20</v>
      </c>
      <c r="E21">
        <f t="shared" si="1"/>
        <v>1048576</v>
      </c>
      <c r="F21">
        <f ca="1">VALUE(INDIRECT(ADDRESS(2+((D21-1)*9),3,1,TRUE)))</f>
        <v>0</v>
      </c>
    </row>
    <row r="22" spans="1:6" x14ac:dyDescent="0.25">
      <c r="A22" t="s">
        <v>28</v>
      </c>
      <c r="B22">
        <f t="shared" si="3"/>
        <v>8</v>
      </c>
      <c r="C22" t="str">
        <f>RIGHT(A22,LEN(A22)-MIN(FIND({0,1,2,3,4,5,6,7,8,9},A22&amp;"0123456789"))+1)</f>
        <v>00000000119845</v>
      </c>
      <c r="D22">
        <v>21</v>
      </c>
      <c r="E22">
        <f t="shared" si="1"/>
        <v>2097152</v>
      </c>
      <c r="F22">
        <f ca="1">VALUE(INDIRECT(ADDRESS(2+((D22-1)*9),3,1,TRUE)))</f>
        <v>0</v>
      </c>
    </row>
    <row r="23" spans="1:6" x14ac:dyDescent="0.25">
      <c r="A23" t="s">
        <v>29</v>
      </c>
      <c r="B23">
        <f t="shared" si="3"/>
        <v>8</v>
      </c>
      <c r="C23" t="str">
        <f>RIGHT(A23,LEN(A23)-MIN(FIND({0,1,2,3,4,5,6,7,8,9},A23&amp;"0123456789"))+1)</f>
        <v>00000007636443</v>
      </c>
      <c r="D23">
        <v>22</v>
      </c>
      <c r="E23">
        <f t="shared" si="1"/>
        <v>4194304</v>
      </c>
      <c r="F23">
        <f ca="1">VALUE(INDIRECT(ADDRESS(2+((D23-1)*9),3,1,TRUE)))</f>
        <v>0</v>
      </c>
    </row>
    <row r="24" spans="1:6" x14ac:dyDescent="0.25">
      <c r="A24" t="s">
        <v>30</v>
      </c>
      <c r="B24">
        <f t="shared" si="3"/>
        <v>8</v>
      </c>
      <c r="C24" t="str">
        <f>RIGHT(A24,LEN(A24)-MIN(FIND({0,1,2,3,4,5,6,7,8,9},A24&amp;"0123456789"))+1)</f>
        <v>00000000072503</v>
      </c>
      <c r="D24">
        <v>23</v>
      </c>
      <c r="E24">
        <f t="shared" si="1"/>
        <v>8388608</v>
      </c>
      <c r="F24">
        <f ca="1">VALUE(INDIRECT(ADDRESS(2+((D24-1)*9),3,1,TRUE)))</f>
        <v>0</v>
      </c>
    </row>
    <row r="25" spans="1:6" x14ac:dyDescent="0.25">
      <c r="A25" t="s">
        <v>31</v>
      </c>
      <c r="B25">
        <f t="shared" si="3"/>
        <v>8</v>
      </c>
      <c r="C25" t="str">
        <f>RIGHT(A25,LEN(A25)-MIN(FIND({0,1,2,3,4,5,6,7,8,9},A25&amp;"0123456789"))+1)</f>
        <v>00000005009077</v>
      </c>
      <c r="D25">
        <v>24</v>
      </c>
      <c r="E25">
        <f t="shared" si="1"/>
        <v>16777216</v>
      </c>
      <c r="F25">
        <f ca="1">VALUE(INDIRECT(ADDRESS(2+((D25-1)*9),3,1,TRUE)))</f>
        <v>0</v>
      </c>
    </row>
    <row r="26" spans="1:6" x14ac:dyDescent="0.25">
      <c r="A26" t="s">
        <v>32</v>
      </c>
      <c r="B26">
        <f t="shared" si="3"/>
        <v>8</v>
      </c>
      <c r="C26" t="str">
        <f>RIGHT(A26,LEN(A26)-MIN(FIND({0,1,2,3,4,5,6,7,8,9},A26&amp;"0123456789"))+1)</f>
        <v>00001401801744</v>
      </c>
      <c r="D26">
        <v>25</v>
      </c>
      <c r="E26">
        <f t="shared" si="1"/>
        <v>33554432</v>
      </c>
      <c r="F26">
        <f ca="1">VALUE(INDIRECT(ADDRESS(2+((D26-1)*9),3,1,TRUE)))</f>
        <v>0</v>
      </c>
    </row>
    <row r="28" spans="1:6" x14ac:dyDescent="0.25">
      <c r="A28" t="s">
        <v>3</v>
      </c>
      <c r="B28">
        <f>B19*2</f>
        <v>16</v>
      </c>
      <c r="D28">
        <v>1</v>
      </c>
      <c r="E28">
        <v>2</v>
      </c>
      <c r="F28">
        <f ca="1">VALUE(INDIRECT(ADDRESS(3+((D28-1)*9),3,1,TRUE)))</f>
        <v>88064</v>
      </c>
    </row>
    <row r="29" spans="1:6" x14ac:dyDescent="0.25">
      <c r="A29" t="s">
        <v>33</v>
      </c>
      <c r="B29">
        <f>B28</f>
        <v>16</v>
      </c>
      <c r="C29" t="str">
        <f>RIGHT(A29,LEN(A29)-MIN(FIND({0,1,2,3,4,5,6,7,8,9},A29&amp;"0123456789"))+1)</f>
        <v>00000003242163</v>
      </c>
      <c r="D29">
        <v>2</v>
      </c>
      <c r="E29">
        <f>E28*2</f>
        <v>4</v>
      </c>
      <c r="F29">
        <f ca="1">VALUE(INDIRECT(ADDRESS(3+((D29-1)*9),3,1,TRUE)))</f>
        <v>346630</v>
      </c>
    </row>
    <row r="30" spans="1:6" x14ac:dyDescent="0.25">
      <c r="A30" t="s">
        <v>34</v>
      </c>
      <c r="B30">
        <f t="shared" ref="B30:B35" si="4">B29</f>
        <v>16</v>
      </c>
      <c r="C30" t="str">
        <f>RIGHT(A30,LEN(A30)-MIN(FIND({0,1,2,3,4,5,6,7,8,9},A30&amp;"0123456789"))+1)</f>
        <v>00000002863419</v>
      </c>
      <c r="D30">
        <v>3</v>
      </c>
      <c r="E30">
        <f t="shared" ref="E30:E52" si="5">E29*2</f>
        <v>8</v>
      </c>
      <c r="F30">
        <f ca="1">VALUE(INDIRECT(ADDRESS(3+((D30-1)*9),3,1,TRUE)))</f>
        <v>1095508</v>
      </c>
    </row>
    <row r="31" spans="1:6" x14ac:dyDescent="0.25">
      <c r="A31" t="s">
        <v>35</v>
      </c>
      <c r="B31">
        <f t="shared" si="4"/>
        <v>16</v>
      </c>
      <c r="C31" t="str">
        <f>RIGHT(A31,LEN(A31)-MIN(FIND({0,1,2,3,4,5,6,7,8,9},A31&amp;"0123456789"))+1)</f>
        <v>00000000243998</v>
      </c>
      <c r="D31">
        <v>4</v>
      </c>
      <c r="E31">
        <f t="shared" si="5"/>
        <v>16</v>
      </c>
      <c r="F31">
        <f ca="1">VALUE(INDIRECT(ADDRESS(3+((D31-1)*9),3,1,TRUE)))</f>
        <v>2863419</v>
      </c>
    </row>
    <row r="32" spans="1:6" x14ac:dyDescent="0.25">
      <c r="A32" t="s">
        <v>36</v>
      </c>
      <c r="B32">
        <f t="shared" si="4"/>
        <v>16</v>
      </c>
      <c r="C32" t="str">
        <f>RIGHT(A32,LEN(A32)-MIN(FIND({0,1,2,3,4,5,6,7,8,9},A32&amp;"0123456789"))+1)</f>
        <v>00000015497678</v>
      </c>
      <c r="D32">
        <v>5</v>
      </c>
      <c r="E32">
        <f t="shared" si="5"/>
        <v>32</v>
      </c>
      <c r="F32">
        <f ca="1">VALUE(INDIRECT(ADDRESS(3+((D32-1)*9),3,1,TRUE)))</f>
        <v>5644731</v>
      </c>
    </row>
    <row r="33" spans="1:6" x14ac:dyDescent="0.25">
      <c r="A33" t="s">
        <v>37</v>
      </c>
      <c r="B33">
        <f t="shared" si="4"/>
        <v>16</v>
      </c>
      <c r="C33" t="str">
        <f>RIGHT(A33,LEN(A33)-MIN(FIND({0,1,2,3,4,5,6,7,8,9},A33&amp;"0123456789"))+1)</f>
        <v>00000000138055</v>
      </c>
      <c r="D33">
        <v>6</v>
      </c>
      <c r="E33">
        <f t="shared" si="5"/>
        <v>64</v>
      </c>
      <c r="F33">
        <f ca="1">VALUE(INDIRECT(ADDRESS(3+((D33-1)*9),3,1,TRUE)))</f>
        <v>16920280</v>
      </c>
    </row>
    <row r="34" spans="1:6" x14ac:dyDescent="0.25">
      <c r="A34" t="s">
        <v>38</v>
      </c>
      <c r="B34">
        <f t="shared" si="4"/>
        <v>16</v>
      </c>
      <c r="C34" t="str">
        <f>RIGHT(A34,LEN(A34)-MIN(FIND({0,1,2,3,4,5,6,7,8,9},A34&amp;"0123456789"))+1)</f>
        <v>00000005110383</v>
      </c>
      <c r="D34">
        <v>7</v>
      </c>
      <c r="E34">
        <f t="shared" si="5"/>
        <v>128</v>
      </c>
      <c r="F34">
        <f ca="1">VALUE(INDIRECT(ADDRESS(3+((D34-1)*9),3,1,TRUE)))</f>
        <v>61179589</v>
      </c>
    </row>
    <row r="35" spans="1:6" x14ac:dyDescent="0.25">
      <c r="A35" t="s">
        <v>39</v>
      </c>
      <c r="B35">
        <f t="shared" si="4"/>
        <v>16</v>
      </c>
      <c r="C35" t="str">
        <f>RIGHT(A35,LEN(A35)-MIN(FIND({0,1,2,3,4,5,6,7,8,9},A35&amp;"0123456789"))+1)</f>
        <v>00001846580570</v>
      </c>
      <c r="D35">
        <v>8</v>
      </c>
      <c r="E35">
        <f t="shared" si="5"/>
        <v>256</v>
      </c>
      <c r="F35">
        <f ca="1">VALUE(INDIRECT(ADDRESS(3+((D35-1)*9),3,1,TRUE)))</f>
        <v>234288696</v>
      </c>
    </row>
    <row r="36" spans="1:6" x14ac:dyDescent="0.25">
      <c r="D36">
        <v>9</v>
      </c>
      <c r="E36">
        <f t="shared" si="5"/>
        <v>512</v>
      </c>
      <c r="F36">
        <f ca="1">VALUE(INDIRECT(ADDRESS(3+((D36-1)*9),3,1,TRUE)))</f>
        <v>909502243</v>
      </c>
    </row>
    <row r="37" spans="1:6" x14ac:dyDescent="0.25">
      <c r="A37" t="s">
        <v>4</v>
      </c>
      <c r="B37">
        <f>B28*2</f>
        <v>32</v>
      </c>
      <c r="D37">
        <v>10</v>
      </c>
      <c r="E37">
        <f t="shared" si="5"/>
        <v>1024</v>
      </c>
      <c r="F37">
        <f ca="1">VALUE(INDIRECT(ADDRESS(3+((D37-1)*9),3,1,TRUE)))</f>
        <v>3503648543</v>
      </c>
    </row>
    <row r="38" spans="1:6" x14ac:dyDescent="0.25">
      <c r="A38" t="s">
        <v>40</v>
      </c>
      <c r="B38">
        <f>B37</f>
        <v>32</v>
      </c>
      <c r="C38" t="str">
        <f>RIGHT(A38,LEN(A38)-MIN(FIND({0,1,2,3,4,5,6,7,8,9},A38&amp;"0123456789"))+1)</f>
        <v>00000005089528</v>
      </c>
      <c r="D38">
        <v>11</v>
      </c>
      <c r="E38">
        <f t="shared" si="5"/>
        <v>2048</v>
      </c>
      <c r="F38">
        <f ca="1">VALUE(INDIRECT(ADDRESS(3+((D38-1)*9),3,1,TRUE)))</f>
        <v>12715772825</v>
      </c>
    </row>
    <row r="39" spans="1:6" x14ac:dyDescent="0.25">
      <c r="A39" t="s">
        <v>41</v>
      </c>
      <c r="B39">
        <f t="shared" ref="B39:B44" si="6">B38</f>
        <v>32</v>
      </c>
      <c r="C39" t="str">
        <f>RIGHT(A39,LEN(A39)-MIN(FIND({0,1,2,3,4,5,6,7,8,9},A39&amp;"0123456789"))+1)</f>
        <v>00000005644731</v>
      </c>
      <c r="D39">
        <v>12</v>
      </c>
      <c r="E39">
        <f t="shared" si="5"/>
        <v>4096</v>
      </c>
      <c r="F39">
        <f ca="1">VALUE(INDIRECT(ADDRESS(3+((D39-1)*9),3,1,TRUE)))</f>
        <v>45371739999</v>
      </c>
    </row>
    <row r="40" spans="1:6" x14ac:dyDescent="0.25">
      <c r="A40" t="s">
        <v>42</v>
      </c>
      <c r="B40">
        <f t="shared" si="6"/>
        <v>32</v>
      </c>
      <c r="C40" t="str">
        <f>RIGHT(A40,LEN(A40)-MIN(FIND({0,1,2,3,4,5,6,7,8,9},A40&amp;"0123456789"))+1)</f>
        <v>00000000447274</v>
      </c>
      <c r="D40">
        <v>13</v>
      </c>
      <c r="E40">
        <f t="shared" si="5"/>
        <v>8192</v>
      </c>
      <c r="F40">
        <f ca="1">VALUE(INDIRECT(ADDRESS(3+((D40-1)*9),3,1,TRUE)))</f>
        <v>144193580101</v>
      </c>
    </row>
    <row r="41" spans="1:6" x14ac:dyDescent="0.25">
      <c r="A41" t="s">
        <v>43</v>
      </c>
      <c r="B41">
        <f t="shared" si="6"/>
        <v>32</v>
      </c>
      <c r="C41" t="str">
        <f>RIGHT(A41,LEN(A41)-MIN(FIND({0,1,2,3,4,5,6,7,8,9},A41&amp;"0123456789"))+1)</f>
        <v>00000030160068</v>
      </c>
      <c r="D41">
        <v>14</v>
      </c>
      <c r="E41">
        <f t="shared" si="5"/>
        <v>16384</v>
      </c>
      <c r="F41">
        <f ca="1">VALUE(INDIRECT(ADDRESS(3+((D41-1)*9),3,1,TRUE)))</f>
        <v>364176762121</v>
      </c>
    </row>
    <row r="42" spans="1:6" x14ac:dyDescent="0.25">
      <c r="A42" t="s">
        <v>44</v>
      </c>
      <c r="B42">
        <f t="shared" si="6"/>
        <v>32</v>
      </c>
      <c r="C42" t="str">
        <f>RIGHT(A42,LEN(A42)-MIN(FIND({0,1,2,3,4,5,6,7,8,9},A42&amp;"0123456789"))+1)</f>
        <v>00000000262871</v>
      </c>
      <c r="D42">
        <v>15</v>
      </c>
      <c r="E42">
        <f t="shared" si="5"/>
        <v>32768</v>
      </c>
      <c r="F42">
        <f ca="1">VALUE(INDIRECT(ADDRESS(3+((D42-1)*9),3,1,TRUE)))</f>
        <v>645788730536</v>
      </c>
    </row>
    <row r="43" spans="1:6" x14ac:dyDescent="0.25">
      <c r="A43" t="s">
        <v>45</v>
      </c>
      <c r="B43">
        <f t="shared" si="6"/>
        <v>32</v>
      </c>
      <c r="C43" t="str">
        <f>RIGHT(A43,LEN(A43)-MIN(FIND({0,1,2,3,4,5,6,7,8,9},A43&amp;"0123456789"))+1)</f>
        <v>00000005233870</v>
      </c>
      <c r="D43">
        <v>16</v>
      </c>
      <c r="E43">
        <f t="shared" si="5"/>
        <v>65536</v>
      </c>
      <c r="F43">
        <f ca="1">VALUE(INDIRECT(ADDRESS(3+((D43-1)*9),3,1,TRUE)))</f>
        <v>753541256014</v>
      </c>
    </row>
    <row r="44" spans="1:6" x14ac:dyDescent="0.25">
      <c r="A44" t="s">
        <v>46</v>
      </c>
      <c r="B44">
        <f t="shared" si="6"/>
        <v>32</v>
      </c>
      <c r="C44" t="str">
        <f>RIGHT(A44,LEN(A44)-MIN(FIND({0,1,2,3,4,5,6,7,8,9},A44&amp;"0123456789"))+1)</f>
        <v>00002310196898</v>
      </c>
      <c r="D44">
        <v>17</v>
      </c>
      <c r="E44">
        <f t="shared" si="5"/>
        <v>131072</v>
      </c>
      <c r="F44">
        <f ca="1">VALUE(INDIRECT(ADDRESS(3+((D44-1)*9),3,1,TRUE)))</f>
        <v>755161749130</v>
      </c>
    </row>
    <row r="45" spans="1:6" x14ac:dyDescent="0.25">
      <c r="D45">
        <v>18</v>
      </c>
      <c r="E45">
        <f t="shared" si="5"/>
        <v>262144</v>
      </c>
      <c r="F45">
        <f ca="1">VALUE(INDIRECT(ADDRESS(3+((D45-1)*9),3,1,TRUE)))</f>
        <v>0</v>
      </c>
    </row>
    <row r="46" spans="1:6" x14ac:dyDescent="0.25">
      <c r="A46" t="s">
        <v>5</v>
      </c>
      <c r="B46">
        <f>B37*2</f>
        <v>64</v>
      </c>
      <c r="D46">
        <v>19</v>
      </c>
      <c r="E46">
        <f t="shared" si="5"/>
        <v>524288</v>
      </c>
      <c r="F46">
        <f ca="1">VALUE(INDIRECT(ADDRESS(3+((D46-1)*9),3,1,TRUE)))</f>
        <v>0</v>
      </c>
    </row>
    <row r="47" spans="1:6" x14ac:dyDescent="0.25">
      <c r="A47" t="s">
        <v>47</v>
      </c>
      <c r="B47">
        <f>B46</f>
        <v>64</v>
      </c>
      <c r="C47" t="str">
        <f>RIGHT(A47,LEN(A47)-MIN(FIND({0,1,2,3,4,5,6,7,8,9},A47&amp;"0123456789"))+1)</f>
        <v>00000011649995</v>
      </c>
      <c r="D47">
        <v>20</v>
      </c>
      <c r="E47">
        <f t="shared" si="5"/>
        <v>1048576</v>
      </c>
      <c r="F47">
        <f ca="1">VALUE(INDIRECT(ADDRESS(3+((D47-1)*9),3,1,TRUE)))</f>
        <v>0</v>
      </c>
    </row>
    <row r="48" spans="1:6" x14ac:dyDescent="0.25">
      <c r="A48" t="s">
        <v>48</v>
      </c>
      <c r="B48">
        <f t="shared" ref="B48:B53" si="7">B47</f>
        <v>64</v>
      </c>
      <c r="C48" t="str">
        <f>RIGHT(A48,LEN(A48)-MIN(FIND({0,1,2,3,4,5,6,7,8,9},A48&amp;"0123456789"))+1)</f>
        <v>00000016920280</v>
      </c>
      <c r="D48">
        <v>21</v>
      </c>
      <c r="E48">
        <f t="shared" si="5"/>
        <v>2097152</v>
      </c>
      <c r="F48">
        <f ca="1">VALUE(INDIRECT(ADDRESS(3+((D48-1)*9),3,1,TRUE)))</f>
        <v>0</v>
      </c>
    </row>
    <row r="49" spans="1:6" x14ac:dyDescent="0.25">
      <c r="A49" t="s">
        <v>49</v>
      </c>
      <c r="B49">
        <f t="shared" si="7"/>
        <v>64</v>
      </c>
      <c r="C49" t="str">
        <f>RIGHT(A49,LEN(A49)-MIN(FIND({0,1,2,3,4,5,6,7,8,9},A49&amp;"0123456789"))+1)</f>
        <v>00000000793906</v>
      </c>
      <c r="D49">
        <v>22</v>
      </c>
      <c r="E49">
        <f t="shared" si="5"/>
        <v>4194304</v>
      </c>
      <c r="F49">
        <f ca="1">VALUE(INDIRECT(ADDRESS(3+((D49-1)*9),3,1,TRUE)))</f>
        <v>0</v>
      </c>
    </row>
    <row r="50" spans="1:6" x14ac:dyDescent="0.25">
      <c r="A50" t="s">
        <v>50</v>
      </c>
      <c r="B50">
        <f t="shared" si="7"/>
        <v>64</v>
      </c>
      <c r="C50" t="str">
        <f>RIGHT(A50,LEN(A50)-MIN(FIND({0,1,2,3,4,5,6,7,8,9},A50&amp;"0123456789"))+1)</f>
        <v>00000060631672</v>
      </c>
      <c r="D50">
        <v>23</v>
      </c>
      <c r="E50">
        <f t="shared" si="5"/>
        <v>8388608</v>
      </c>
      <c r="F50">
        <f ca="1">VALUE(INDIRECT(ADDRESS(3+((D50-1)*9),3,1,TRUE)))</f>
        <v>0</v>
      </c>
    </row>
    <row r="51" spans="1:6" x14ac:dyDescent="0.25">
      <c r="A51" t="s">
        <v>51</v>
      </c>
      <c r="B51">
        <f t="shared" si="7"/>
        <v>64</v>
      </c>
      <c r="C51" t="str">
        <f>RIGHT(A51,LEN(A51)-MIN(FIND({0,1,2,3,4,5,6,7,8,9},A51&amp;"0123456789"))+1)</f>
        <v>00000000507199</v>
      </c>
      <c r="D51">
        <v>24</v>
      </c>
      <c r="E51">
        <f t="shared" si="5"/>
        <v>16777216</v>
      </c>
      <c r="F51">
        <f ca="1">VALUE(INDIRECT(ADDRESS(3+((D51-1)*9),3,1,TRUE)))</f>
        <v>0</v>
      </c>
    </row>
    <row r="52" spans="1:6" x14ac:dyDescent="0.25">
      <c r="A52" t="s">
        <v>52</v>
      </c>
      <c r="B52">
        <f t="shared" si="7"/>
        <v>64</v>
      </c>
      <c r="C52" t="str">
        <f>RIGHT(A52,LEN(A52)-MIN(FIND({0,1,2,3,4,5,6,7,8,9},A52&amp;"0123456789"))+1)</f>
        <v>00000005405033</v>
      </c>
      <c r="D52">
        <v>25</v>
      </c>
      <c r="E52">
        <f t="shared" si="5"/>
        <v>33554432</v>
      </c>
      <c r="F52">
        <f ca="1">VALUE(INDIRECT(ADDRESS(3+((D52-1)*9),3,1,TRUE)))</f>
        <v>0</v>
      </c>
    </row>
    <row r="53" spans="1:6" x14ac:dyDescent="0.25">
      <c r="A53" t="s">
        <v>53</v>
      </c>
      <c r="B53">
        <f t="shared" si="7"/>
        <v>64</v>
      </c>
      <c r="C53" t="str">
        <f>RIGHT(A53,LEN(A53)-MIN(FIND({0,1,2,3,4,5,6,7,8,9},A53&amp;"0123456789"))+1)</f>
        <v>00002770353886</v>
      </c>
    </row>
    <row r="54" spans="1:6" x14ac:dyDescent="0.25">
      <c r="D54">
        <v>1</v>
      </c>
      <c r="E54">
        <v>2</v>
      </c>
      <c r="F54">
        <f ca="1">VALUE(INDIRECT(ADDRESS(4+((D54-1)*9),3,1,TRUE)))</f>
        <v>23834</v>
      </c>
    </row>
    <row r="55" spans="1:6" x14ac:dyDescent="0.25">
      <c r="A55" t="s">
        <v>6</v>
      </c>
      <c r="B55">
        <f>B46*2</f>
        <v>128</v>
      </c>
      <c r="D55">
        <v>2</v>
      </c>
      <c r="E55">
        <f>E54*2</f>
        <v>4</v>
      </c>
      <c r="F55">
        <f ca="1">VALUE(INDIRECT(ADDRESS(4+((D55-1)*9),3,1,TRUE)))</f>
        <v>54953</v>
      </c>
    </row>
    <row r="56" spans="1:6" x14ac:dyDescent="0.25">
      <c r="A56" t="s">
        <v>54</v>
      </c>
      <c r="B56">
        <f>B55</f>
        <v>128</v>
      </c>
      <c r="C56" t="str">
        <f>RIGHT(A56,LEN(A56)-MIN(FIND({0,1,2,3,4,5,6,7,8,9},A56&amp;"0123456789"))+1)</f>
        <v>00000037353210</v>
      </c>
      <c r="D56">
        <v>3</v>
      </c>
      <c r="E56">
        <f t="shared" ref="E56:E78" si="8">E55*2</f>
        <v>8</v>
      </c>
      <c r="F56">
        <f ca="1">VALUE(INDIRECT(ADDRESS(4+((D56-1)*9),3,1,TRUE)))</f>
        <v>119845</v>
      </c>
    </row>
    <row r="57" spans="1:6" x14ac:dyDescent="0.25">
      <c r="A57" t="s">
        <v>55</v>
      </c>
      <c r="B57">
        <f t="shared" ref="B57:B62" si="9">B56</f>
        <v>128</v>
      </c>
      <c r="C57" t="str">
        <f>RIGHT(A57,LEN(A57)-MIN(FIND({0,1,2,3,4,5,6,7,8,9},A57&amp;"0123456789"))+1)</f>
        <v>00000061179589</v>
      </c>
      <c r="D57">
        <v>4</v>
      </c>
      <c r="E57">
        <f t="shared" si="8"/>
        <v>16</v>
      </c>
      <c r="F57">
        <f ca="1">VALUE(INDIRECT(ADDRESS(4+((D57-1)*9),3,1,TRUE)))</f>
        <v>243998</v>
      </c>
    </row>
    <row r="58" spans="1:6" x14ac:dyDescent="0.25">
      <c r="A58" t="s">
        <v>56</v>
      </c>
      <c r="B58">
        <f t="shared" si="9"/>
        <v>128</v>
      </c>
      <c r="C58" t="str">
        <f>RIGHT(A58,LEN(A58)-MIN(FIND({0,1,2,3,4,5,6,7,8,9},A58&amp;"0123456789"))+1)</f>
        <v>00000000810129</v>
      </c>
      <c r="D58">
        <v>5</v>
      </c>
      <c r="E58">
        <f t="shared" si="8"/>
        <v>32</v>
      </c>
      <c r="F58">
        <f ca="1">VALUE(INDIRECT(ADDRESS(4+((D58-1)*9),3,1,TRUE)))</f>
        <v>447274</v>
      </c>
    </row>
    <row r="59" spans="1:6" x14ac:dyDescent="0.25">
      <c r="A59" t="s">
        <v>57</v>
      </c>
      <c r="B59">
        <f t="shared" si="9"/>
        <v>128</v>
      </c>
      <c r="C59" t="str">
        <f>RIGHT(A59,LEN(A59)-MIN(FIND({0,1,2,3,4,5,6,7,8,9},A59&amp;"0123456789"))+1)</f>
        <v>00000118403900</v>
      </c>
      <c r="D59">
        <v>6</v>
      </c>
      <c r="E59">
        <f t="shared" si="8"/>
        <v>64</v>
      </c>
      <c r="F59">
        <f ca="1">VALUE(INDIRECT(ADDRESS(4+((D59-1)*9),3,1,TRUE)))</f>
        <v>793906</v>
      </c>
    </row>
    <row r="60" spans="1:6" x14ac:dyDescent="0.25">
      <c r="A60" t="s">
        <v>58</v>
      </c>
      <c r="B60">
        <f t="shared" si="9"/>
        <v>128</v>
      </c>
      <c r="C60" t="str">
        <f>RIGHT(A60,LEN(A60)-MIN(FIND({0,1,2,3,4,5,6,7,8,9},A60&amp;"0123456789"))+1)</f>
        <v>00000001039557</v>
      </c>
      <c r="D60">
        <v>7</v>
      </c>
      <c r="E60">
        <f t="shared" si="8"/>
        <v>128</v>
      </c>
      <c r="F60">
        <f ca="1">VALUE(INDIRECT(ADDRESS(4+((D60-1)*9),3,1,TRUE)))</f>
        <v>810129</v>
      </c>
    </row>
    <row r="61" spans="1:6" x14ac:dyDescent="0.25">
      <c r="A61" t="s">
        <v>59</v>
      </c>
      <c r="B61">
        <f t="shared" si="9"/>
        <v>128</v>
      </c>
      <c r="C61" t="str">
        <f>RIGHT(A61,LEN(A61)-MIN(FIND({0,1,2,3,4,5,6,7,8,9},A61&amp;"0123456789"))+1)</f>
        <v>00000005676179</v>
      </c>
      <c r="D61">
        <v>8</v>
      </c>
      <c r="E61">
        <f t="shared" si="8"/>
        <v>256</v>
      </c>
      <c r="F61">
        <f ca="1">VALUE(INDIRECT(ADDRESS(4+((D61-1)*9),3,1,TRUE)))</f>
        <v>836612</v>
      </c>
    </row>
    <row r="62" spans="1:6" x14ac:dyDescent="0.25">
      <c r="A62" t="s">
        <v>60</v>
      </c>
      <c r="B62">
        <f t="shared" si="9"/>
        <v>128</v>
      </c>
      <c r="C62" t="str">
        <f>RIGHT(A62,LEN(A62)-MIN(FIND({0,1,2,3,4,5,6,7,8,9},A62&amp;"0123456789"))+1)</f>
        <v>00003263604544</v>
      </c>
      <c r="D62">
        <v>9</v>
      </c>
      <c r="E62">
        <f t="shared" si="8"/>
        <v>512</v>
      </c>
      <c r="F62">
        <f ca="1">VALUE(INDIRECT(ADDRESS(4+((D62-1)*9),3,1,TRUE)))</f>
        <v>885942</v>
      </c>
    </row>
    <row r="63" spans="1:6" x14ac:dyDescent="0.25">
      <c r="D63">
        <v>10</v>
      </c>
      <c r="E63">
        <f t="shared" si="8"/>
        <v>1024</v>
      </c>
      <c r="F63">
        <f ca="1">VALUE(INDIRECT(ADDRESS(4+((D63-1)*9),3,1,TRUE)))</f>
        <v>976326</v>
      </c>
    </row>
    <row r="64" spans="1:6" x14ac:dyDescent="0.25">
      <c r="A64" t="s">
        <v>7</v>
      </c>
      <c r="B64">
        <f>B55*2</f>
        <v>256</v>
      </c>
      <c r="D64">
        <v>11</v>
      </c>
      <c r="E64">
        <f t="shared" si="8"/>
        <v>2048</v>
      </c>
      <c r="F64">
        <f ca="1">VALUE(INDIRECT(ADDRESS(4+((D64-1)*9),3,1,TRUE)))</f>
        <v>1153779</v>
      </c>
    </row>
    <row r="65" spans="1:6" x14ac:dyDescent="0.25">
      <c r="A65" t="s">
        <v>61</v>
      </c>
      <c r="B65">
        <f>B64</f>
        <v>256</v>
      </c>
      <c r="C65" t="str">
        <f>RIGHT(A65,LEN(A65)-MIN(FIND({0,1,2,3,4,5,6,7,8,9},A65&amp;"0123456789"))+1)</f>
        <v>00000138401143</v>
      </c>
      <c r="D65">
        <v>12</v>
      </c>
      <c r="E65">
        <f t="shared" si="8"/>
        <v>4096</v>
      </c>
      <c r="F65">
        <f ca="1">VALUE(INDIRECT(ADDRESS(4+((D65-1)*9),3,1,TRUE)))</f>
        <v>1566623</v>
      </c>
    </row>
    <row r="66" spans="1:6" x14ac:dyDescent="0.25">
      <c r="A66" t="s">
        <v>62</v>
      </c>
      <c r="B66">
        <f t="shared" ref="B66:B71" si="10">B65</f>
        <v>256</v>
      </c>
      <c r="C66" t="str">
        <f>RIGHT(A66,LEN(A66)-MIN(FIND({0,1,2,3,4,5,6,7,8,9},A66&amp;"0123456789"))+1)</f>
        <v>00000234288696</v>
      </c>
      <c r="D66">
        <v>13</v>
      </c>
      <c r="E66">
        <f t="shared" si="8"/>
        <v>8192</v>
      </c>
      <c r="F66">
        <f ca="1">VALUE(INDIRECT(ADDRESS(4+((D66-1)*9),3,1,TRUE)))</f>
        <v>2330730</v>
      </c>
    </row>
    <row r="67" spans="1:6" x14ac:dyDescent="0.25">
      <c r="A67" t="s">
        <v>63</v>
      </c>
      <c r="B67">
        <f t="shared" si="10"/>
        <v>256</v>
      </c>
      <c r="C67" t="str">
        <f>RIGHT(A67,LEN(A67)-MIN(FIND({0,1,2,3,4,5,6,7,8,9},A67&amp;"0123456789"))+1)</f>
        <v>00000000836612</v>
      </c>
      <c r="D67">
        <v>14</v>
      </c>
      <c r="E67">
        <f t="shared" si="8"/>
        <v>16384</v>
      </c>
      <c r="F67">
        <f ca="1">VALUE(INDIRECT(ADDRESS(4+((D67-1)*9),3,1,TRUE)))</f>
        <v>4015212</v>
      </c>
    </row>
    <row r="68" spans="1:6" x14ac:dyDescent="0.25">
      <c r="A68" t="s">
        <v>64</v>
      </c>
      <c r="B68">
        <f t="shared" si="10"/>
        <v>256</v>
      </c>
      <c r="C68" t="str">
        <f>RIGHT(A68,LEN(A68)-MIN(FIND({0,1,2,3,4,5,6,7,8,9},A68&amp;"0123456789"))+1)</f>
        <v>00000227054175</v>
      </c>
      <c r="D68">
        <v>15</v>
      </c>
      <c r="E68">
        <f t="shared" si="8"/>
        <v>32768</v>
      </c>
      <c r="F68">
        <f ca="1">VALUE(INDIRECT(ADDRESS(4+((D68-1)*9),3,1,TRUE)))</f>
        <v>7820522</v>
      </c>
    </row>
    <row r="69" spans="1:6" x14ac:dyDescent="0.25">
      <c r="A69" t="s">
        <v>65</v>
      </c>
      <c r="B69">
        <f t="shared" si="10"/>
        <v>256</v>
      </c>
      <c r="C69" t="str">
        <f>RIGHT(A69,LEN(A69)-MIN(FIND({0,1,2,3,4,5,6,7,8,9},A69&amp;"0123456789"))+1)</f>
        <v>00000001093190</v>
      </c>
      <c r="D69">
        <v>16</v>
      </c>
      <c r="E69">
        <f t="shared" si="8"/>
        <v>65536</v>
      </c>
      <c r="F69">
        <f ca="1">VALUE(INDIRECT(ADDRESS(4+((D69-1)*9),3,1,TRUE)))</f>
        <v>17682077</v>
      </c>
    </row>
    <row r="70" spans="1:6" x14ac:dyDescent="0.25">
      <c r="A70" t="s">
        <v>66</v>
      </c>
      <c r="B70">
        <f t="shared" si="10"/>
        <v>256</v>
      </c>
      <c r="C70" t="str">
        <f>RIGHT(A70,LEN(A70)-MIN(FIND({0,1,2,3,4,5,6,7,8,9},A70&amp;"0123456789"))+1)</f>
        <v>00000006135373</v>
      </c>
      <c r="D70">
        <v>17</v>
      </c>
      <c r="E70">
        <f t="shared" si="8"/>
        <v>131072</v>
      </c>
      <c r="F70">
        <f ca="1">VALUE(INDIRECT(ADDRESS(4+((D70-1)*9),3,1,TRUE)))</f>
        <v>38470571</v>
      </c>
    </row>
    <row r="71" spans="1:6" x14ac:dyDescent="0.25">
      <c r="A71" t="s">
        <v>67</v>
      </c>
      <c r="B71">
        <f t="shared" si="10"/>
        <v>256</v>
      </c>
      <c r="C71" t="str">
        <f>RIGHT(A71,LEN(A71)-MIN(FIND({0,1,2,3,4,5,6,7,8,9},A71&amp;"0123456789"))+1)</f>
        <v>00003793333394</v>
      </c>
      <c r="D71">
        <v>18</v>
      </c>
      <c r="E71">
        <f t="shared" si="8"/>
        <v>262144</v>
      </c>
      <c r="F71">
        <f ca="1">VALUE(INDIRECT(ADDRESS(4+((D71-1)*9),3,1,TRUE)))</f>
        <v>0</v>
      </c>
    </row>
    <row r="72" spans="1:6" x14ac:dyDescent="0.25">
      <c r="D72">
        <v>19</v>
      </c>
      <c r="E72">
        <f t="shared" si="8"/>
        <v>524288</v>
      </c>
      <c r="F72">
        <f ca="1">VALUE(INDIRECT(ADDRESS(4+((D72-1)*9),3,1,TRUE)))</f>
        <v>0</v>
      </c>
    </row>
    <row r="73" spans="1:6" x14ac:dyDescent="0.25">
      <c r="A73" t="s">
        <v>8</v>
      </c>
      <c r="B73">
        <f>B64*2</f>
        <v>512</v>
      </c>
      <c r="D73">
        <v>20</v>
      </c>
      <c r="E73">
        <f t="shared" si="8"/>
        <v>1048576</v>
      </c>
      <c r="F73">
        <f ca="1">VALUE(INDIRECT(ADDRESS(4+((D73-1)*9),3,1,TRUE)))</f>
        <v>0</v>
      </c>
    </row>
    <row r="74" spans="1:6" x14ac:dyDescent="0.25">
      <c r="A74" t="s">
        <v>68</v>
      </c>
      <c r="B74">
        <f>B73</f>
        <v>512</v>
      </c>
      <c r="C74" t="str">
        <f>RIGHT(A74,LEN(A74)-MIN(FIND({0,1,2,3,4,5,6,7,8,9},A74&amp;"0123456789"))+1)</f>
        <v>00000531752015</v>
      </c>
      <c r="D74">
        <v>21</v>
      </c>
      <c r="E74">
        <f t="shared" si="8"/>
        <v>2097152</v>
      </c>
      <c r="F74">
        <f ca="1">VALUE(INDIRECT(ADDRESS(4+((D74-1)*9),3,1,TRUE)))</f>
        <v>0</v>
      </c>
    </row>
    <row r="75" spans="1:6" x14ac:dyDescent="0.25">
      <c r="A75" t="s">
        <v>69</v>
      </c>
      <c r="B75">
        <f t="shared" ref="B75:B80" si="11">B74</f>
        <v>512</v>
      </c>
      <c r="C75" t="str">
        <f>RIGHT(A75,LEN(A75)-MIN(FIND({0,1,2,3,4,5,6,7,8,9},A75&amp;"0123456789"))+1)</f>
        <v>00000909502243</v>
      </c>
      <c r="D75">
        <v>22</v>
      </c>
      <c r="E75">
        <f t="shared" si="8"/>
        <v>4194304</v>
      </c>
      <c r="F75">
        <f ca="1">VALUE(INDIRECT(ADDRESS(4+((D75-1)*9),3,1,TRUE)))</f>
        <v>0</v>
      </c>
    </row>
    <row r="76" spans="1:6" x14ac:dyDescent="0.25">
      <c r="A76" t="s">
        <v>70</v>
      </c>
      <c r="B76">
        <f t="shared" si="11"/>
        <v>512</v>
      </c>
      <c r="C76" t="str">
        <f>RIGHT(A76,LEN(A76)-MIN(FIND({0,1,2,3,4,5,6,7,8,9},A76&amp;"0123456789"))+1)</f>
        <v>00000000885942</v>
      </c>
      <c r="D76">
        <v>23</v>
      </c>
      <c r="E76">
        <f t="shared" si="8"/>
        <v>8388608</v>
      </c>
      <c r="F76">
        <f ca="1">VALUE(INDIRECT(ADDRESS(4+((D76-1)*9),3,1,TRUE)))</f>
        <v>0</v>
      </c>
    </row>
    <row r="77" spans="1:6" x14ac:dyDescent="0.25">
      <c r="A77" t="s">
        <v>71</v>
      </c>
      <c r="B77">
        <f t="shared" si="11"/>
        <v>512</v>
      </c>
      <c r="C77" t="str">
        <f>RIGHT(A77,LEN(A77)-MIN(FIND({0,1,2,3,4,5,6,7,8,9},A77&amp;"0123456789"))+1)</f>
        <v>00000441183081</v>
      </c>
      <c r="D77">
        <v>24</v>
      </c>
      <c r="E77">
        <f t="shared" si="8"/>
        <v>16777216</v>
      </c>
      <c r="F77">
        <f ca="1">VALUE(INDIRECT(ADDRESS(4+((D77-1)*9),3,1,TRUE)))</f>
        <v>0</v>
      </c>
    </row>
    <row r="78" spans="1:6" x14ac:dyDescent="0.25">
      <c r="A78" t="s">
        <v>72</v>
      </c>
      <c r="B78">
        <f t="shared" si="11"/>
        <v>512</v>
      </c>
      <c r="C78" t="str">
        <f>RIGHT(A78,LEN(A78)-MIN(FIND({0,1,2,3,4,5,6,7,8,9},A78&amp;"0123456789"))+1)</f>
        <v>00000001184895</v>
      </c>
      <c r="D78">
        <v>25</v>
      </c>
      <c r="E78">
        <f t="shared" si="8"/>
        <v>33554432</v>
      </c>
      <c r="F78">
        <f ca="1">VALUE(INDIRECT(ADDRESS(4+((D78-1)*9),3,1,TRUE)))</f>
        <v>0</v>
      </c>
    </row>
    <row r="79" spans="1:6" x14ac:dyDescent="0.25">
      <c r="A79" t="s">
        <v>73</v>
      </c>
      <c r="B79">
        <f t="shared" si="11"/>
        <v>512</v>
      </c>
      <c r="C79" t="str">
        <f>RIGHT(A79,LEN(A79)-MIN(FIND({0,1,2,3,4,5,6,7,8,9},A79&amp;"0123456789"))+1)</f>
        <v>00000006906763</v>
      </c>
    </row>
    <row r="80" spans="1:6" x14ac:dyDescent="0.25">
      <c r="A80" t="s">
        <v>74</v>
      </c>
      <c r="B80">
        <f t="shared" si="11"/>
        <v>512</v>
      </c>
      <c r="C80" t="str">
        <f>RIGHT(A80,LEN(A80)-MIN(FIND({0,1,2,3,4,5,6,7,8,9},A80&amp;"0123456789"))+1)</f>
        <v>00004332974456</v>
      </c>
      <c r="D80">
        <v>1</v>
      </c>
      <c r="E80">
        <v>2</v>
      </c>
      <c r="F80">
        <f ca="1">VALUE(INDIRECT(ADDRESS(5+((D80-1)*9),3,1,TRUE)))</f>
        <v>1452734</v>
      </c>
    </row>
    <row r="81" spans="1:6" x14ac:dyDescent="0.25">
      <c r="D81">
        <v>2</v>
      </c>
      <c r="E81">
        <f>E80*2</f>
        <v>4</v>
      </c>
      <c r="F81">
        <f ca="1">VALUE(INDIRECT(ADDRESS(5+((D81-1)*9),3,1,TRUE)))</f>
        <v>3925159</v>
      </c>
    </row>
    <row r="82" spans="1:6" x14ac:dyDescent="0.25">
      <c r="A82" t="s">
        <v>9</v>
      </c>
      <c r="B82">
        <f>B73*2</f>
        <v>1024</v>
      </c>
      <c r="D82">
        <v>3</v>
      </c>
      <c r="E82">
        <f t="shared" ref="E82:E104" si="12">E81*2</f>
        <v>8</v>
      </c>
      <c r="F82">
        <f ca="1">VALUE(INDIRECT(ADDRESS(5+((D82-1)*9),3,1,TRUE)))</f>
        <v>7636443</v>
      </c>
    </row>
    <row r="83" spans="1:6" x14ac:dyDescent="0.25">
      <c r="A83" t="s">
        <v>75</v>
      </c>
      <c r="B83">
        <f>B82</f>
        <v>1024</v>
      </c>
      <c r="C83" t="str">
        <f>RIGHT(A83,LEN(A83)-MIN(FIND({0,1,2,3,4,5,6,7,8,9},A83&amp;"0123456789"))+1)</f>
        <v>00002034957260</v>
      </c>
      <c r="D83">
        <v>4</v>
      </c>
      <c r="E83">
        <f t="shared" si="12"/>
        <v>16</v>
      </c>
      <c r="F83">
        <f ca="1">VALUE(INDIRECT(ADDRESS(5+((D83-1)*9),3,1,TRUE)))</f>
        <v>15497678</v>
      </c>
    </row>
    <row r="84" spans="1:6" x14ac:dyDescent="0.25">
      <c r="A84" t="s">
        <v>76</v>
      </c>
      <c r="B84">
        <f t="shared" ref="B84:B89" si="13">B83</f>
        <v>1024</v>
      </c>
      <c r="C84" t="str">
        <f>RIGHT(A84,LEN(A84)-MIN(FIND({0,1,2,3,4,5,6,7,8,9},A84&amp;"0123456789"))+1)</f>
        <v>00003503648543</v>
      </c>
      <c r="D84">
        <v>5</v>
      </c>
      <c r="E84">
        <f t="shared" si="12"/>
        <v>32</v>
      </c>
      <c r="F84">
        <f ca="1">VALUE(INDIRECT(ADDRESS(5+((D84-1)*9),3,1,TRUE)))</f>
        <v>30160068</v>
      </c>
    </row>
    <row r="85" spans="1:6" x14ac:dyDescent="0.25">
      <c r="A85" t="s">
        <v>77</v>
      </c>
      <c r="B85">
        <f t="shared" si="13"/>
        <v>1024</v>
      </c>
      <c r="C85" t="str">
        <f>RIGHT(A85,LEN(A85)-MIN(FIND({0,1,2,3,4,5,6,7,8,9},A85&amp;"0123456789"))+1)</f>
        <v>00000000976326</v>
      </c>
      <c r="D85">
        <v>6</v>
      </c>
      <c r="E85">
        <f t="shared" si="12"/>
        <v>64</v>
      </c>
      <c r="F85">
        <f ca="1">VALUE(INDIRECT(ADDRESS(5+((D85-1)*9),3,1,TRUE)))</f>
        <v>60631672</v>
      </c>
    </row>
    <row r="86" spans="1:6" x14ac:dyDescent="0.25">
      <c r="A86" t="s">
        <v>78</v>
      </c>
      <c r="B86">
        <f t="shared" si="13"/>
        <v>1024</v>
      </c>
      <c r="C86" t="str">
        <f>RIGHT(A86,LEN(A86)-MIN(FIND({0,1,2,3,4,5,6,7,8,9},A86&amp;"0123456789"))+1)</f>
        <v>00000855558501</v>
      </c>
      <c r="D86">
        <v>7</v>
      </c>
      <c r="E86">
        <f t="shared" si="12"/>
        <v>128</v>
      </c>
      <c r="F86">
        <f ca="1">VALUE(INDIRECT(ADDRESS(5+((D86-1)*9),3,1,TRUE)))</f>
        <v>118403900</v>
      </c>
    </row>
    <row r="87" spans="1:6" x14ac:dyDescent="0.25">
      <c r="A87" t="s">
        <v>79</v>
      </c>
      <c r="B87">
        <f t="shared" si="13"/>
        <v>1024</v>
      </c>
      <c r="C87" t="str">
        <f>RIGHT(A87,LEN(A87)-MIN(FIND({0,1,2,3,4,5,6,7,8,9},A87&amp;"0123456789"))+1)</f>
        <v>00000001357384</v>
      </c>
      <c r="D87">
        <v>8</v>
      </c>
      <c r="E87">
        <f t="shared" si="12"/>
        <v>256</v>
      </c>
      <c r="F87">
        <f ca="1">VALUE(INDIRECT(ADDRESS(5+((D87-1)*9),3,1,TRUE)))</f>
        <v>227054175</v>
      </c>
    </row>
    <row r="88" spans="1:6" x14ac:dyDescent="0.25">
      <c r="A88" t="s">
        <v>80</v>
      </c>
      <c r="B88">
        <f t="shared" si="13"/>
        <v>1024</v>
      </c>
      <c r="C88" t="str">
        <f>RIGHT(A88,LEN(A88)-MIN(FIND({0,1,2,3,4,5,6,7,8,9},A88&amp;"0123456789"))+1)</f>
        <v>00000008395580</v>
      </c>
      <c r="D88">
        <v>9</v>
      </c>
      <c r="E88">
        <f t="shared" si="12"/>
        <v>512</v>
      </c>
      <c r="F88">
        <f ca="1">VALUE(INDIRECT(ADDRESS(5+((D88-1)*9),3,1,TRUE)))</f>
        <v>441183081</v>
      </c>
    </row>
    <row r="89" spans="1:6" x14ac:dyDescent="0.25">
      <c r="A89" t="s">
        <v>81</v>
      </c>
      <c r="B89">
        <f t="shared" si="13"/>
        <v>1024</v>
      </c>
      <c r="C89" t="str">
        <f>RIGHT(A89,LEN(A89)-MIN(FIND({0,1,2,3,4,5,6,7,8,9},A89&amp;"0123456789"))+1)</f>
        <v>00004989063132</v>
      </c>
      <c r="D89">
        <v>10</v>
      </c>
      <c r="E89">
        <f t="shared" si="12"/>
        <v>1024</v>
      </c>
      <c r="F89">
        <f ca="1">VALUE(INDIRECT(ADDRESS(5+((D89-1)*9),3,1,TRUE)))</f>
        <v>855558501</v>
      </c>
    </row>
    <row r="90" spans="1:6" x14ac:dyDescent="0.25">
      <c r="D90">
        <v>11</v>
      </c>
      <c r="E90">
        <f t="shared" si="12"/>
        <v>2048</v>
      </c>
      <c r="F90">
        <f ca="1">VALUE(INDIRECT(ADDRESS(5+((D90-1)*9),3,1,TRUE)))</f>
        <v>1638592664</v>
      </c>
    </row>
    <row r="91" spans="1:6" x14ac:dyDescent="0.25">
      <c r="A91" t="s">
        <v>10</v>
      </c>
      <c r="B91">
        <f>B82*2</f>
        <v>2048</v>
      </c>
      <c r="D91">
        <v>12</v>
      </c>
      <c r="E91">
        <f t="shared" si="12"/>
        <v>4096</v>
      </c>
      <c r="F91">
        <f ca="1">VALUE(INDIRECT(ADDRESS(5+((D91-1)*9),3,1,TRUE)))</f>
        <v>3101425353</v>
      </c>
    </row>
    <row r="92" spans="1:6" x14ac:dyDescent="0.25">
      <c r="A92" t="s">
        <v>82</v>
      </c>
      <c r="B92">
        <f>B91</f>
        <v>2048</v>
      </c>
      <c r="C92" t="str">
        <f>RIGHT(A92,LEN(A92)-MIN(FIND({0,1,2,3,4,5,6,7,8,9},A92&amp;"0123456789"))+1)</f>
        <v>00007409828514</v>
      </c>
      <c r="D92">
        <v>13</v>
      </c>
      <c r="E92">
        <f t="shared" si="12"/>
        <v>8192</v>
      </c>
      <c r="F92">
        <f ca="1">VALUE(INDIRECT(ADDRESS(5+((D92-1)*9),3,1,TRUE)))</f>
        <v>5643211080</v>
      </c>
    </row>
    <row r="93" spans="1:6" x14ac:dyDescent="0.25">
      <c r="A93" t="s">
        <v>83</v>
      </c>
      <c r="B93">
        <f t="shared" ref="B93:B98" si="14">B92</f>
        <v>2048</v>
      </c>
      <c r="C93" t="str">
        <f>RIGHT(A93,LEN(A93)-MIN(FIND({0,1,2,3,4,5,6,7,8,9},A93&amp;"0123456789"))+1)</f>
        <v>00012715772825</v>
      </c>
      <c r="D93">
        <v>14</v>
      </c>
      <c r="E93">
        <f t="shared" si="12"/>
        <v>16384</v>
      </c>
      <c r="F93">
        <f ca="1">VALUE(INDIRECT(ADDRESS(5+((D93-1)*9),3,1,TRUE)))</f>
        <v>9392946308</v>
      </c>
    </row>
    <row r="94" spans="1:6" x14ac:dyDescent="0.25">
      <c r="A94" t="s">
        <v>84</v>
      </c>
      <c r="B94">
        <f t="shared" si="14"/>
        <v>2048</v>
      </c>
      <c r="C94" t="str">
        <f>RIGHT(A94,LEN(A94)-MIN(FIND({0,1,2,3,4,5,6,7,8,9},A94&amp;"0123456789"))+1)</f>
        <v>00000001153779</v>
      </c>
      <c r="D94">
        <v>15</v>
      </c>
      <c r="E94">
        <f t="shared" si="12"/>
        <v>32768</v>
      </c>
      <c r="F94">
        <f ca="1">VALUE(INDIRECT(ADDRESS(5+((D94-1)*9),3,1,TRUE)))</f>
        <v>13517405465</v>
      </c>
    </row>
    <row r="95" spans="1:6" x14ac:dyDescent="0.25">
      <c r="A95" t="s">
        <v>85</v>
      </c>
      <c r="B95">
        <f t="shared" si="14"/>
        <v>2048</v>
      </c>
      <c r="C95" t="str">
        <f>RIGHT(A95,LEN(A95)-MIN(FIND({0,1,2,3,4,5,6,7,8,9},A95&amp;"0123456789"))+1)</f>
        <v>00001638592664</v>
      </c>
      <c r="D95">
        <v>16</v>
      </c>
      <c r="E95">
        <f t="shared" si="12"/>
        <v>65536</v>
      </c>
      <c r="F95">
        <f ca="1">VALUE(INDIRECT(ADDRESS(5+((D95-1)*9),3,1,TRUE)))</f>
        <v>15869376335</v>
      </c>
    </row>
    <row r="96" spans="1:6" x14ac:dyDescent="0.25">
      <c r="A96" t="s">
        <v>86</v>
      </c>
      <c r="B96">
        <f t="shared" si="14"/>
        <v>2048</v>
      </c>
      <c r="C96" t="str">
        <f>RIGHT(A96,LEN(A96)-MIN(FIND({0,1,2,3,4,5,6,7,8,9},A96&amp;"0123456789"))+1)</f>
        <v>00000001693420</v>
      </c>
      <c r="D96">
        <v>17</v>
      </c>
      <c r="E96">
        <f t="shared" si="12"/>
        <v>131072</v>
      </c>
      <c r="F96">
        <f ca="1">VALUE(INDIRECT(ADDRESS(5+((D96-1)*9),3,1,TRUE)))</f>
        <v>15979473713</v>
      </c>
    </row>
    <row r="97" spans="1:6" x14ac:dyDescent="0.25">
      <c r="A97" t="s">
        <v>87</v>
      </c>
      <c r="B97">
        <f t="shared" si="14"/>
        <v>2048</v>
      </c>
      <c r="C97" t="str">
        <f>RIGHT(A97,LEN(A97)-MIN(FIND({0,1,2,3,4,5,6,7,8,9},A97&amp;"0123456789"))+1)</f>
        <v>00000011235823</v>
      </c>
      <c r="D97">
        <v>18</v>
      </c>
      <c r="E97">
        <f t="shared" si="12"/>
        <v>262144</v>
      </c>
      <c r="F97">
        <f ca="1">VALUE(INDIRECT(ADDRESS(5+((D97-1)*9),3,1,TRUE)))</f>
        <v>0</v>
      </c>
    </row>
    <row r="98" spans="1:6" x14ac:dyDescent="0.25">
      <c r="A98" t="s">
        <v>88</v>
      </c>
      <c r="B98">
        <f t="shared" si="14"/>
        <v>2048</v>
      </c>
      <c r="C98" t="str">
        <f>RIGHT(A98,LEN(A98)-MIN(FIND({0,1,2,3,4,5,6,7,8,9},A98&amp;"0123456789"))+1)</f>
        <v>00005788710013</v>
      </c>
      <c r="D98">
        <v>19</v>
      </c>
      <c r="E98">
        <f t="shared" si="12"/>
        <v>524288</v>
      </c>
      <c r="F98">
        <f ca="1">VALUE(INDIRECT(ADDRESS(5+((D98-1)*9),3,1,TRUE)))</f>
        <v>0</v>
      </c>
    </row>
    <row r="99" spans="1:6" x14ac:dyDescent="0.25">
      <c r="D99">
        <v>20</v>
      </c>
      <c r="E99">
        <f t="shared" si="12"/>
        <v>1048576</v>
      </c>
      <c r="F99">
        <f ca="1">VALUE(INDIRECT(ADDRESS(5+((D99-1)*9),3,1,TRUE)))</f>
        <v>0</v>
      </c>
    </row>
    <row r="100" spans="1:6" x14ac:dyDescent="0.25">
      <c r="A100" t="s">
        <v>11</v>
      </c>
      <c r="B100">
        <f>B91*2</f>
        <v>4096</v>
      </c>
      <c r="D100">
        <v>21</v>
      </c>
      <c r="E100">
        <f t="shared" si="12"/>
        <v>2097152</v>
      </c>
      <c r="F100">
        <f ca="1">VALUE(INDIRECT(ADDRESS(5+((D100-1)*9),3,1,TRUE)))</f>
        <v>0</v>
      </c>
    </row>
    <row r="101" spans="1:6" x14ac:dyDescent="0.25">
      <c r="A101" t="s">
        <v>89</v>
      </c>
      <c r="B101">
        <f>B100</f>
        <v>4096</v>
      </c>
      <c r="C101" t="str">
        <f>RIGHT(A101,LEN(A101)-MIN(FIND({0,1,2,3,4,5,6,7,8,9},A101&amp;"0123456789"))+1)</f>
        <v>00026484577639</v>
      </c>
      <c r="D101">
        <v>22</v>
      </c>
      <c r="E101">
        <f t="shared" si="12"/>
        <v>4194304</v>
      </c>
      <c r="F101">
        <f ca="1">VALUE(INDIRECT(ADDRESS(5+((D101-1)*9),3,1,TRUE)))</f>
        <v>0</v>
      </c>
    </row>
    <row r="102" spans="1:6" x14ac:dyDescent="0.25">
      <c r="A102" t="s">
        <v>90</v>
      </c>
      <c r="B102">
        <f t="shared" ref="B102:B107" si="15">B101</f>
        <v>4096</v>
      </c>
      <c r="C102" t="str">
        <f>RIGHT(A102,LEN(A102)-MIN(FIND({0,1,2,3,4,5,6,7,8,9},A102&amp;"0123456789"))+1)</f>
        <v>00045371739999</v>
      </c>
      <c r="D102">
        <v>23</v>
      </c>
      <c r="E102">
        <f t="shared" si="12"/>
        <v>8388608</v>
      </c>
      <c r="F102">
        <f ca="1">VALUE(INDIRECT(ADDRESS(5+((D102-1)*9),3,1,TRUE)))</f>
        <v>0</v>
      </c>
    </row>
    <row r="103" spans="1:6" x14ac:dyDescent="0.25">
      <c r="A103" t="s">
        <v>91</v>
      </c>
      <c r="B103">
        <f t="shared" si="15"/>
        <v>4096</v>
      </c>
      <c r="C103" t="str">
        <f>RIGHT(A103,LEN(A103)-MIN(FIND({0,1,2,3,4,5,6,7,8,9},A103&amp;"0123456789"))+1)</f>
        <v>00000001566623</v>
      </c>
      <c r="D103">
        <v>24</v>
      </c>
      <c r="E103">
        <f t="shared" si="12"/>
        <v>16777216</v>
      </c>
      <c r="F103">
        <f ca="1">VALUE(INDIRECT(ADDRESS(5+((D103-1)*9),3,1,TRUE)))</f>
        <v>0</v>
      </c>
    </row>
    <row r="104" spans="1:6" x14ac:dyDescent="0.25">
      <c r="A104" t="s">
        <v>92</v>
      </c>
      <c r="B104">
        <f t="shared" si="15"/>
        <v>4096</v>
      </c>
      <c r="C104" t="str">
        <f>RIGHT(A104,LEN(A104)-MIN(FIND({0,1,2,3,4,5,6,7,8,9},A104&amp;"0123456789"))+1)</f>
        <v>00003101425353</v>
      </c>
      <c r="D104">
        <v>25</v>
      </c>
      <c r="E104">
        <f t="shared" si="12"/>
        <v>33554432</v>
      </c>
      <c r="F104">
        <f ca="1">VALUE(INDIRECT(ADDRESS(5+((D104-1)*9),3,1,TRUE)))</f>
        <v>0</v>
      </c>
    </row>
    <row r="105" spans="1:6" x14ac:dyDescent="0.25">
      <c r="A105" t="s">
        <v>93</v>
      </c>
      <c r="B105">
        <f t="shared" si="15"/>
        <v>4096</v>
      </c>
      <c r="C105" t="str">
        <f>RIGHT(A105,LEN(A105)-MIN(FIND({0,1,2,3,4,5,6,7,8,9},A105&amp;"0123456789"))+1)</f>
        <v>00000002405217</v>
      </c>
    </row>
    <row r="106" spans="1:6" x14ac:dyDescent="0.25">
      <c r="A106" t="s">
        <v>94</v>
      </c>
      <c r="B106">
        <f t="shared" si="15"/>
        <v>4096</v>
      </c>
      <c r="C106" t="str">
        <f>RIGHT(A106,LEN(A106)-MIN(FIND({0,1,2,3,4,5,6,7,8,9},A106&amp;"0123456789"))+1)</f>
        <v>00000017121570</v>
      </c>
      <c r="D106">
        <v>1</v>
      </c>
      <c r="E106">
        <v>2</v>
      </c>
      <c r="F106">
        <f ca="1">VALUE(INDIRECT(ADDRESS(6+((D106-1)*9),3,1,TRUE)))</f>
        <v>16884</v>
      </c>
    </row>
    <row r="107" spans="1:6" x14ac:dyDescent="0.25">
      <c r="A107" t="s">
        <v>95</v>
      </c>
      <c r="B107">
        <f t="shared" si="15"/>
        <v>4096</v>
      </c>
      <c r="C107" t="str">
        <f>RIGHT(A107,LEN(A107)-MIN(FIND({0,1,2,3,4,5,6,7,8,9},A107&amp;"0123456789"))+1)</f>
        <v>00006811420696</v>
      </c>
      <c r="D107">
        <v>2</v>
      </c>
      <c r="E107">
        <f>E106*2</f>
        <v>4</v>
      </c>
      <c r="F107">
        <f ca="1">VALUE(INDIRECT(ADDRESS(6+((D107-1)*9),3,1,TRUE)))</f>
        <v>37080</v>
      </c>
    </row>
    <row r="108" spans="1:6" x14ac:dyDescent="0.25">
      <c r="D108">
        <v>3</v>
      </c>
      <c r="E108">
        <f t="shared" ref="E108:E130" si="16">E107*2</f>
        <v>8</v>
      </c>
      <c r="F108">
        <f ca="1">VALUE(INDIRECT(ADDRESS(6+((D108-1)*9),3,1,TRUE)))</f>
        <v>72503</v>
      </c>
    </row>
    <row r="109" spans="1:6" x14ac:dyDescent="0.25">
      <c r="A109" t="s">
        <v>96</v>
      </c>
      <c r="B109">
        <f>B100*2</f>
        <v>8192</v>
      </c>
      <c r="D109">
        <v>4</v>
      </c>
      <c r="E109">
        <f t="shared" si="16"/>
        <v>16</v>
      </c>
      <c r="F109">
        <f ca="1">VALUE(INDIRECT(ADDRESS(6+((D109-1)*9),3,1,TRUE)))</f>
        <v>138055</v>
      </c>
    </row>
    <row r="110" spans="1:6" x14ac:dyDescent="0.25">
      <c r="A110" t="s">
        <v>97</v>
      </c>
      <c r="B110">
        <f>B109</f>
        <v>8192</v>
      </c>
      <c r="C110" t="str">
        <f>RIGHT(A110,LEN(A110)-MIN(FIND({0,1,2,3,4,5,6,7,8,9},A110&amp;"0123456789"))+1)</f>
        <v>00085075079861</v>
      </c>
      <c r="D110">
        <v>5</v>
      </c>
      <c r="E110">
        <f t="shared" si="16"/>
        <v>32</v>
      </c>
      <c r="F110">
        <f ca="1">VALUE(INDIRECT(ADDRESS(6+((D110-1)*9),3,1,TRUE)))</f>
        <v>262871</v>
      </c>
    </row>
    <row r="111" spans="1:6" x14ac:dyDescent="0.25">
      <c r="A111" t="s">
        <v>98</v>
      </c>
      <c r="B111">
        <f t="shared" ref="B111:B116" si="17">B110</f>
        <v>8192</v>
      </c>
      <c r="C111" t="str">
        <f>RIGHT(A111,LEN(A111)-MIN(FIND({0,1,2,3,4,5,6,7,8,9},A111&amp;"0123456789"))+1)</f>
        <v>00144193580101</v>
      </c>
      <c r="D111">
        <v>6</v>
      </c>
      <c r="E111">
        <f t="shared" si="16"/>
        <v>64</v>
      </c>
      <c r="F111">
        <f ca="1">VALUE(INDIRECT(ADDRESS(6+((D111-1)*9),3,1,TRUE)))</f>
        <v>507199</v>
      </c>
    </row>
    <row r="112" spans="1:6" x14ac:dyDescent="0.25">
      <c r="A112" t="s">
        <v>99</v>
      </c>
      <c r="B112">
        <f t="shared" si="17"/>
        <v>8192</v>
      </c>
      <c r="C112" t="str">
        <f>RIGHT(A112,LEN(A112)-MIN(FIND({0,1,2,3,4,5,6,7,8,9},A112&amp;"0123456789"))+1)</f>
        <v>00000002330730</v>
      </c>
      <c r="D112">
        <v>7</v>
      </c>
      <c r="E112">
        <f t="shared" si="16"/>
        <v>128</v>
      </c>
      <c r="F112">
        <f ca="1">VALUE(INDIRECT(ADDRESS(6+((D112-1)*9),3,1,TRUE)))</f>
        <v>1039557</v>
      </c>
    </row>
    <row r="113" spans="1:6" x14ac:dyDescent="0.25">
      <c r="A113" t="s">
        <v>100</v>
      </c>
      <c r="B113">
        <f t="shared" si="17"/>
        <v>8192</v>
      </c>
      <c r="C113" t="str">
        <f>RIGHT(A113,LEN(A113)-MIN(FIND({0,1,2,3,4,5,6,7,8,9},A113&amp;"0123456789"))+1)</f>
        <v>00005643211080</v>
      </c>
      <c r="D113">
        <v>8</v>
      </c>
      <c r="E113">
        <f t="shared" si="16"/>
        <v>256</v>
      </c>
      <c r="F113">
        <f ca="1">VALUE(INDIRECT(ADDRESS(6+((D113-1)*9),3,1,TRUE)))</f>
        <v>1093190</v>
      </c>
    </row>
    <row r="114" spans="1:6" x14ac:dyDescent="0.25">
      <c r="A114" t="s">
        <v>101</v>
      </c>
      <c r="B114">
        <f t="shared" si="17"/>
        <v>8192</v>
      </c>
      <c r="C114" t="str">
        <f>RIGHT(A114,LEN(A114)-MIN(FIND({0,1,2,3,4,5,6,7,8,9},A114&amp;"0123456789"))+1)</f>
        <v>00000003719563</v>
      </c>
      <c r="D114">
        <v>9</v>
      </c>
      <c r="E114">
        <f t="shared" si="16"/>
        <v>512</v>
      </c>
      <c r="F114">
        <f ca="1">VALUE(INDIRECT(ADDRESS(6+((D114-1)*9),3,1,TRUE)))</f>
        <v>1184895</v>
      </c>
    </row>
    <row r="115" spans="1:6" x14ac:dyDescent="0.25">
      <c r="A115" t="s">
        <v>102</v>
      </c>
      <c r="B115">
        <f t="shared" si="17"/>
        <v>8192</v>
      </c>
      <c r="C115" t="str">
        <f>RIGHT(A115,LEN(A115)-MIN(FIND({0,1,2,3,4,5,6,7,8,9},A115&amp;"0123456789"))+1)</f>
        <v>00000028019043</v>
      </c>
      <c r="D115">
        <v>10</v>
      </c>
      <c r="E115">
        <f t="shared" si="16"/>
        <v>1024</v>
      </c>
      <c r="F115">
        <f ca="1">VALUE(INDIRECT(ADDRESS(6+((D115-1)*9),3,1,TRUE)))</f>
        <v>1357384</v>
      </c>
    </row>
    <row r="116" spans="1:6" x14ac:dyDescent="0.25">
      <c r="A116" t="s">
        <v>103</v>
      </c>
      <c r="B116">
        <f t="shared" si="17"/>
        <v>8192</v>
      </c>
      <c r="C116" t="str">
        <f>RIGHT(A116,LEN(A116)-MIN(FIND({0,1,2,3,4,5,6,7,8,9},A116&amp;"0123456789"))+1)</f>
        <v>00008302207538</v>
      </c>
      <c r="D116">
        <v>11</v>
      </c>
      <c r="E116">
        <f t="shared" si="16"/>
        <v>2048</v>
      </c>
      <c r="F116">
        <f ca="1">VALUE(INDIRECT(ADDRESS(6+((D116-1)*9),3,1,TRUE)))</f>
        <v>1693420</v>
      </c>
    </row>
    <row r="117" spans="1:6" x14ac:dyDescent="0.25">
      <c r="D117">
        <v>12</v>
      </c>
      <c r="E117">
        <f t="shared" si="16"/>
        <v>4096</v>
      </c>
      <c r="F117">
        <f ca="1">VALUE(INDIRECT(ADDRESS(6+((D117-1)*9),3,1,TRUE)))</f>
        <v>2405217</v>
      </c>
    </row>
    <row r="118" spans="1:6" x14ac:dyDescent="0.25">
      <c r="A118" t="s">
        <v>104</v>
      </c>
      <c r="B118">
        <f>B109*2</f>
        <v>16384</v>
      </c>
      <c r="D118">
        <v>13</v>
      </c>
      <c r="E118">
        <f t="shared" si="16"/>
        <v>8192</v>
      </c>
      <c r="F118">
        <f ca="1">VALUE(INDIRECT(ADDRESS(6+((D118-1)*9),3,1,TRUE)))</f>
        <v>3719563</v>
      </c>
    </row>
    <row r="119" spans="1:6" x14ac:dyDescent="0.25">
      <c r="A119" t="s">
        <v>108</v>
      </c>
      <c r="B119">
        <f>B118</f>
        <v>16384</v>
      </c>
      <c r="C119" t="str">
        <f>RIGHT(A119,LEN(A119)-MIN(FIND({0,1,2,3,4,5,6,7,8,9},A119&amp;"0123456789"))+1)</f>
        <v>00222047116767</v>
      </c>
      <c r="D119">
        <v>14</v>
      </c>
      <c r="E119">
        <f t="shared" si="16"/>
        <v>16384</v>
      </c>
      <c r="F119">
        <f ca="1">VALUE(INDIRECT(ADDRESS(6+((D119-1)*9),3,1,TRUE)))</f>
        <v>6133389</v>
      </c>
    </row>
    <row r="120" spans="1:6" x14ac:dyDescent="0.25">
      <c r="A120" t="s">
        <v>109</v>
      </c>
      <c r="B120">
        <f t="shared" ref="B120:B125" si="18">B119</f>
        <v>16384</v>
      </c>
      <c r="C120" t="str">
        <f>RIGHT(A120,LEN(A120)-MIN(FIND({0,1,2,3,4,5,6,7,8,9},A120&amp;"0123456789"))+1)</f>
        <v>00364176762121</v>
      </c>
      <c r="D120">
        <v>15</v>
      </c>
      <c r="E120">
        <f t="shared" si="16"/>
        <v>32768</v>
      </c>
      <c r="F120">
        <f ca="1">VALUE(INDIRECT(ADDRESS(6+((D120-1)*9),3,1,TRUE)))</f>
        <v>10224741</v>
      </c>
    </row>
    <row r="121" spans="1:6" x14ac:dyDescent="0.25">
      <c r="A121" t="s">
        <v>110</v>
      </c>
      <c r="B121">
        <f t="shared" si="18"/>
        <v>16384</v>
      </c>
      <c r="C121" t="str">
        <f>RIGHT(A121,LEN(A121)-MIN(FIND({0,1,2,3,4,5,6,7,8,9},A121&amp;"0123456789"))+1)</f>
        <v>00000004015212</v>
      </c>
      <c r="D121">
        <v>16</v>
      </c>
      <c r="E121">
        <f t="shared" si="16"/>
        <v>65536</v>
      </c>
      <c r="F121">
        <f ca="1">VALUE(INDIRECT(ADDRESS(6+((D121-1)*9),3,1,TRUE)))</f>
        <v>15100728</v>
      </c>
    </row>
    <row r="122" spans="1:6" x14ac:dyDescent="0.25">
      <c r="A122" t="s">
        <v>111</v>
      </c>
      <c r="B122">
        <f t="shared" si="18"/>
        <v>16384</v>
      </c>
      <c r="C122" t="str">
        <f>RIGHT(A122,LEN(A122)-MIN(FIND({0,1,2,3,4,5,6,7,8,9},A122&amp;"0123456789"))+1)</f>
        <v>00009392946308</v>
      </c>
      <c r="D122">
        <v>17</v>
      </c>
      <c r="E122">
        <f t="shared" si="16"/>
        <v>131072</v>
      </c>
      <c r="F122">
        <f ca="1">VALUE(INDIRECT(ADDRESS(6+((D122-1)*9),3,1,TRUE)))</f>
        <v>17881377</v>
      </c>
    </row>
    <row r="123" spans="1:6" x14ac:dyDescent="0.25">
      <c r="A123" t="s">
        <v>112</v>
      </c>
      <c r="B123">
        <f t="shared" si="18"/>
        <v>16384</v>
      </c>
      <c r="C123" t="str">
        <f>RIGHT(A123,LEN(A123)-MIN(FIND({0,1,2,3,4,5,6,7,8,9},A123&amp;"0123456789"))+1)</f>
        <v>00000006133389</v>
      </c>
      <c r="D123">
        <v>18</v>
      </c>
      <c r="E123">
        <f t="shared" si="16"/>
        <v>262144</v>
      </c>
      <c r="F123">
        <f ca="1">VALUE(INDIRECT(ADDRESS(6+((D123-1)*9),3,1,TRUE)))</f>
        <v>0</v>
      </c>
    </row>
    <row r="124" spans="1:6" x14ac:dyDescent="0.25">
      <c r="A124" t="s">
        <v>113</v>
      </c>
      <c r="B124">
        <f t="shared" si="18"/>
        <v>16384</v>
      </c>
      <c r="C124" t="str">
        <f>RIGHT(A124,LEN(A124)-MIN(FIND({0,1,2,3,4,5,6,7,8,9},A124&amp;"0123456789"))+1)</f>
        <v>00000049636204</v>
      </c>
      <c r="D124">
        <v>19</v>
      </c>
      <c r="E124">
        <f t="shared" si="16"/>
        <v>524288</v>
      </c>
      <c r="F124">
        <f ca="1">VALUE(INDIRECT(ADDRESS(6+((D124-1)*9),3,1,TRUE)))</f>
        <v>0</v>
      </c>
    </row>
    <row r="125" spans="1:6" x14ac:dyDescent="0.25">
      <c r="A125" t="s">
        <v>114</v>
      </c>
      <c r="B125">
        <f t="shared" si="18"/>
        <v>16384</v>
      </c>
      <c r="C125" t="str">
        <f>RIGHT(A125,LEN(A125)-MIN(FIND({0,1,2,3,4,5,6,7,8,9},A125&amp;"0123456789"))+1)</f>
        <v>00010478533313</v>
      </c>
      <c r="D125">
        <v>20</v>
      </c>
      <c r="E125">
        <f t="shared" si="16"/>
        <v>1048576</v>
      </c>
      <c r="F125">
        <f ca="1">VALUE(INDIRECT(ADDRESS(6+((D125-1)*9),3,1,TRUE)))</f>
        <v>0</v>
      </c>
    </row>
    <row r="126" spans="1:6" x14ac:dyDescent="0.25">
      <c r="D126">
        <v>21</v>
      </c>
      <c r="E126">
        <f t="shared" si="16"/>
        <v>2097152</v>
      </c>
      <c r="F126">
        <f ca="1">VALUE(INDIRECT(ADDRESS(6+((D126-1)*9),3,1,TRUE)))</f>
        <v>0</v>
      </c>
    </row>
    <row r="127" spans="1:6" x14ac:dyDescent="0.25">
      <c r="A127" t="s">
        <v>105</v>
      </c>
      <c r="B127">
        <f>B118*2</f>
        <v>32768</v>
      </c>
      <c r="D127">
        <v>22</v>
      </c>
      <c r="E127">
        <f t="shared" si="16"/>
        <v>4194304</v>
      </c>
      <c r="F127">
        <f ca="1">VALUE(INDIRECT(ADDRESS(6+((D127-1)*9),3,1,TRUE)))</f>
        <v>0</v>
      </c>
    </row>
    <row r="128" spans="1:6" x14ac:dyDescent="0.25">
      <c r="A128" t="s">
        <v>115</v>
      </c>
      <c r="B128">
        <f>B127</f>
        <v>32768</v>
      </c>
      <c r="C128" t="str">
        <f>RIGHT(A128,LEN(A128)-MIN(FIND({0,1,2,3,4,5,6,7,8,9},A128&amp;"0123456789"))+1)</f>
        <v>00424019618162</v>
      </c>
      <c r="D128">
        <v>23</v>
      </c>
      <c r="E128">
        <f t="shared" si="16"/>
        <v>8388608</v>
      </c>
      <c r="F128">
        <f ca="1">VALUE(INDIRECT(ADDRESS(6+((D128-1)*9),3,1,TRUE)))</f>
        <v>0</v>
      </c>
    </row>
    <row r="129" spans="1:6" x14ac:dyDescent="0.25">
      <c r="A129" t="s">
        <v>116</v>
      </c>
      <c r="B129">
        <f t="shared" ref="B129:B134" si="19">B128</f>
        <v>32768</v>
      </c>
      <c r="C129" t="str">
        <f>RIGHT(A129,LEN(A129)-MIN(FIND({0,1,2,3,4,5,6,7,8,9},A129&amp;"0123456789"))+1)</f>
        <v>00645788730536</v>
      </c>
      <c r="D129">
        <v>24</v>
      </c>
      <c r="E129">
        <f t="shared" si="16"/>
        <v>16777216</v>
      </c>
      <c r="F129">
        <f ca="1">VALUE(INDIRECT(ADDRESS(6+((D129-1)*9),3,1,TRUE)))</f>
        <v>0</v>
      </c>
    </row>
    <row r="130" spans="1:6" x14ac:dyDescent="0.25">
      <c r="A130" t="s">
        <v>117</v>
      </c>
      <c r="B130">
        <f t="shared" si="19"/>
        <v>32768</v>
      </c>
      <c r="C130" t="str">
        <f>RIGHT(A130,LEN(A130)-MIN(FIND({0,1,2,3,4,5,6,7,8,9},A130&amp;"0123456789"))+1)</f>
        <v>00000007820522</v>
      </c>
      <c r="D130">
        <v>25</v>
      </c>
      <c r="E130">
        <f t="shared" si="16"/>
        <v>33554432</v>
      </c>
      <c r="F130">
        <f ca="1">VALUE(INDIRECT(ADDRESS(6+((D130-1)*9),3,1,TRUE)))</f>
        <v>0</v>
      </c>
    </row>
    <row r="131" spans="1:6" x14ac:dyDescent="0.25">
      <c r="A131" t="s">
        <v>118</v>
      </c>
      <c r="B131">
        <f t="shared" si="19"/>
        <v>32768</v>
      </c>
      <c r="C131" t="str">
        <f>RIGHT(A131,LEN(A131)-MIN(FIND({0,1,2,3,4,5,6,7,8,9},A131&amp;"0123456789"))+1)</f>
        <v>00013517405465</v>
      </c>
    </row>
    <row r="132" spans="1:6" x14ac:dyDescent="0.25">
      <c r="A132" t="s">
        <v>119</v>
      </c>
      <c r="B132">
        <f t="shared" si="19"/>
        <v>32768</v>
      </c>
      <c r="C132" t="str">
        <f>RIGHT(A132,LEN(A132)-MIN(FIND({0,1,2,3,4,5,6,7,8,9},A132&amp;"0123456789"))+1)</f>
        <v>00000010224741</v>
      </c>
      <c r="D132">
        <v>1</v>
      </c>
      <c r="E132">
        <v>2</v>
      </c>
      <c r="F132">
        <f ca="1">VALUE(INDIRECT(ADDRESS(7+((D132-1)*9),3,1,TRUE)))</f>
        <v>1740432</v>
      </c>
    </row>
    <row r="133" spans="1:6" x14ac:dyDescent="0.25">
      <c r="A133" t="s">
        <v>120</v>
      </c>
      <c r="B133">
        <f t="shared" si="19"/>
        <v>32768</v>
      </c>
      <c r="C133" t="str">
        <f>RIGHT(A133,LEN(A133)-MIN(FIND({0,1,2,3,4,5,6,7,8,9},A133&amp;"0123456789"))+1)</f>
        <v>00000083487033</v>
      </c>
      <c r="D133">
        <v>2</v>
      </c>
      <c r="E133">
        <f>E132*2</f>
        <v>4</v>
      </c>
      <c r="F133">
        <f ca="1">VALUE(INDIRECT(ADDRESS(7+((D133-1)*9),3,1,TRUE)))</f>
        <v>4920019</v>
      </c>
    </row>
    <row r="134" spans="1:6" x14ac:dyDescent="0.25">
      <c r="A134" t="s">
        <v>121</v>
      </c>
      <c r="B134">
        <f t="shared" si="19"/>
        <v>32768</v>
      </c>
      <c r="C134" t="str">
        <f>RIGHT(A134,LEN(A134)-MIN(FIND({0,1,2,3,4,5,6,7,8,9},A134&amp;"0123456789"))+1)</f>
        <v>00013498892411</v>
      </c>
      <c r="D134">
        <v>3</v>
      </c>
      <c r="E134">
        <f t="shared" ref="E134:E156" si="20">E133*2</f>
        <v>8</v>
      </c>
      <c r="F134">
        <f ca="1">VALUE(INDIRECT(ADDRESS(7+((D134-1)*9),3,1,TRUE)))</f>
        <v>5009077</v>
      </c>
    </row>
    <row r="135" spans="1:6" x14ac:dyDescent="0.25">
      <c r="D135">
        <v>4</v>
      </c>
      <c r="E135">
        <f t="shared" si="20"/>
        <v>16</v>
      </c>
      <c r="F135">
        <f ca="1">VALUE(INDIRECT(ADDRESS(7+((D135-1)*9),3,1,TRUE)))</f>
        <v>5110383</v>
      </c>
    </row>
    <row r="136" spans="1:6" x14ac:dyDescent="0.25">
      <c r="A136" t="s">
        <v>106</v>
      </c>
      <c r="B136">
        <f>B127*2</f>
        <v>65536</v>
      </c>
      <c r="D136">
        <v>5</v>
      </c>
      <c r="E136">
        <f t="shared" si="20"/>
        <v>32</v>
      </c>
      <c r="F136">
        <f ca="1">VALUE(INDIRECT(ADDRESS(7+((D136-1)*9),3,1,TRUE)))</f>
        <v>5233870</v>
      </c>
    </row>
    <row r="137" spans="1:6" x14ac:dyDescent="0.25">
      <c r="A137" t="s">
        <v>122</v>
      </c>
      <c r="B137">
        <f>B136</f>
        <v>65536</v>
      </c>
      <c r="C137" t="str">
        <f>RIGHT(A137,LEN(A137)-MIN(FIND({0,1,2,3,4,5,6,7,8,9},A137&amp;"0123456789"))+1)</f>
        <v>00601104088138</v>
      </c>
      <c r="D137">
        <v>6</v>
      </c>
      <c r="E137">
        <f t="shared" si="20"/>
        <v>64</v>
      </c>
      <c r="F137">
        <f ca="1">VALUE(INDIRECT(ADDRESS(7+((D137-1)*9),3,1,TRUE)))</f>
        <v>5405033</v>
      </c>
    </row>
    <row r="138" spans="1:6" x14ac:dyDescent="0.25">
      <c r="A138" t="s">
        <v>123</v>
      </c>
      <c r="B138">
        <f t="shared" ref="B138:B143" si="21">B137</f>
        <v>65536</v>
      </c>
      <c r="C138" t="str">
        <f>RIGHT(A138,LEN(A138)-MIN(FIND({0,1,2,3,4,5,6,7,8,9},A138&amp;"0123456789"))+1)</f>
        <v>00753541256014</v>
      </c>
      <c r="D138">
        <v>7</v>
      </c>
      <c r="E138">
        <f t="shared" si="20"/>
        <v>128</v>
      </c>
      <c r="F138">
        <f ca="1">VALUE(INDIRECT(ADDRESS(7+((D138-1)*9),3,1,TRUE)))</f>
        <v>5676179</v>
      </c>
    </row>
    <row r="139" spans="1:6" x14ac:dyDescent="0.25">
      <c r="A139" t="s">
        <v>124</v>
      </c>
      <c r="B139">
        <f t="shared" si="21"/>
        <v>65536</v>
      </c>
      <c r="C139" t="str">
        <f>RIGHT(A139,LEN(A139)-MIN(FIND({0,1,2,3,4,5,6,7,8,9},A139&amp;"0123456789"))+1)</f>
        <v>00000017682077</v>
      </c>
      <c r="D139">
        <v>8</v>
      </c>
      <c r="E139">
        <f t="shared" si="20"/>
        <v>256</v>
      </c>
      <c r="F139">
        <f ca="1">VALUE(INDIRECT(ADDRESS(7+((D139-1)*9),3,1,TRUE)))</f>
        <v>6135373</v>
      </c>
    </row>
    <row r="140" spans="1:6" x14ac:dyDescent="0.25">
      <c r="A140" t="s">
        <v>125</v>
      </c>
      <c r="B140">
        <f t="shared" si="21"/>
        <v>65536</v>
      </c>
      <c r="C140" t="str">
        <f>RIGHT(A140,LEN(A140)-MIN(FIND({0,1,2,3,4,5,6,7,8,9},A140&amp;"0123456789"))+1)</f>
        <v>00015869376335</v>
      </c>
      <c r="D140">
        <v>9</v>
      </c>
      <c r="E140">
        <f t="shared" si="20"/>
        <v>512</v>
      </c>
      <c r="F140">
        <f ca="1">VALUE(INDIRECT(ADDRESS(7+((D140-1)*9),3,1,TRUE)))</f>
        <v>6906763</v>
      </c>
    </row>
    <row r="141" spans="1:6" x14ac:dyDescent="0.25">
      <c r="A141" t="s">
        <v>126</v>
      </c>
      <c r="B141">
        <f t="shared" si="21"/>
        <v>65536</v>
      </c>
      <c r="C141" t="str">
        <f>RIGHT(A141,LEN(A141)-MIN(FIND({0,1,2,3,4,5,6,7,8,9},A141&amp;"0123456789"))+1)</f>
        <v>00000015100728</v>
      </c>
      <c r="D141">
        <v>10</v>
      </c>
      <c r="E141">
        <f t="shared" si="20"/>
        <v>1024</v>
      </c>
      <c r="F141">
        <f ca="1">VALUE(INDIRECT(ADDRESS(7+((D141-1)*9),3,1,TRUE)))</f>
        <v>8395580</v>
      </c>
    </row>
    <row r="142" spans="1:6" x14ac:dyDescent="0.25">
      <c r="A142" t="s">
        <v>127</v>
      </c>
      <c r="B142">
        <f t="shared" si="21"/>
        <v>65536</v>
      </c>
      <c r="C142" t="str">
        <f>RIGHT(A142,LEN(A142)-MIN(FIND({0,1,2,3,4,5,6,7,8,9},A142&amp;"0123456789"))+1)</f>
        <v>00000129142793</v>
      </c>
      <c r="D142">
        <v>11</v>
      </c>
      <c r="E142">
        <f t="shared" si="20"/>
        <v>2048</v>
      </c>
      <c r="F142">
        <f ca="1">VALUE(INDIRECT(ADDRESS(7+((D142-1)*9),3,1,TRUE)))</f>
        <v>11235823</v>
      </c>
    </row>
    <row r="143" spans="1:6" x14ac:dyDescent="0.25">
      <c r="A143" t="s">
        <v>128</v>
      </c>
      <c r="B143">
        <f t="shared" si="21"/>
        <v>65536</v>
      </c>
      <c r="C143" t="str">
        <f>RIGHT(A143,LEN(A143)-MIN(FIND({0,1,2,3,4,5,6,7,8,9},A143&amp;"0123456789"))+1)</f>
        <v>00017011775141</v>
      </c>
      <c r="D143">
        <v>12</v>
      </c>
      <c r="E143">
        <f t="shared" si="20"/>
        <v>4096</v>
      </c>
      <c r="F143">
        <f ca="1">VALUE(INDIRECT(ADDRESS(7+((D143-1)*9),3,1,TRUE)))</f>
        <v>17121570</v>
      </c>
    </row>
    <row r="144" spans="1:6" x14ac:dyDescent="0.25">
      <c r="D144">
        <v>13</v>
      </c>
      <c r="E144">
        <f t="shared" si="20"/>
        <v>8192</v>
      </c>
      <c r="F144">
        <f ca="1">VALUE(INDIRECT(ADDRESS(7+((D144-1)*9),3,1,TRUE)))</f>
        <v>28019043</v>
      </c>
    </row>
    <row r="145" spans="1:6" x14ac:dyDescent="0.25">
      <c r="A145" t="s">
        <v>107</v>
      </c>
      <c r="B145">
        <f>B136*2</f>
        <v>131072</v>
      </c>
      <c r="D145">
        <v>14</v>
      </c>
      <c r="E145">
        <f t="shared" si="20"/>
        <v>16384</v>
      </c>
      <c r="F145">
        <f ca="1">VALUE(INDIRECT(ADDRESS(7+((D145-1)*9),3,1,TRUE)))</f>
        <v>49636204</v>
      </c>
    </row>
    <row r="146" spans="1:6" x14ac:dyDescent="0.25">
      <c r="A146" t="s">
        <v>129</v>
      </c>
      <c r="B146">
        <f>B145</f>
        <v>131072</v>
      </c>
      <c r="C146" t="str">
        <f>RIGHT(A146,LEN(A146)-MIN(FIND({0,1,2,3,4,5,6,7,8,9},A146&amp;"0123456789"))+1)</f>
        <v>00830944391965</v>
      </c>
      <c r="D146">
        <v>15</v>
      </c>
      <c r="E146">
        <f t="shared" si="20"/>
        <v>32768</v>
      </c>
      <c r="F146">
        <f ca="1">VALUE(INDIRECT(ADDRESS(7+((D146-1)*9),3,1,TRUE)))</f>
        <v>83487033</v>
      </c>
    </row>
    <row r="147" spans="1:6" x14ac:dyDescent="0.25">
      <c r="A147" t="s">
        <v>130</v>
      </c>
      <c r="B147">
        <f t="shared" ref="B147:B152" si="22">B146</f>
        <v>131072</v>
      </c>
      <c r="C147" t="str">
        <f>RIGHT(A147,LEN(A147)-MIN(FIND({0,1,2,3,4,5,6,7,8,9},A147&amp;"0123456789"))+1)</f>
        <v>00755161749130</v>
      </c>
      <c r="D147">
        <v>16</v>
      </c>
      <c r="E147">
        <f t="shared" si="20"/>
        <v>65536</v>
      </c>
      <c r="F147">
        <f ca="1">VALUE(INDIRECT(ADDRESS(7+((D147-1)*9),3,1,TRUE)))</f>
        <v>129142793</v>
      </c>
    </row>
    <row r="148" spans="1:6" x14ac:dyDescent="0.25">
      <c r="A148" t="s">
        <v>131</v>
      </c>
      <c r="B148">
        <f t="shared" si="22"/>
        <v>131072</v>
      </c>
      <c r="C148" t="str">
        <f>RIGHT(A148,LEN(A148)-MIN(FIND({0,1,2,3,4,5,6,7,8,9},A148&amp;"0123456789"))+1)</f>
        <v>00000038470571</v>
      </c>
      <c r="D148">
        <v>17</v>
      </c>
      <c r="E148">
        <f t="shared" si="20"/>
        <v>131072</v>
      </c>
      <c r="F148">
        <f ca="1">VALUE(INDIRECT(ADDRESS(7+((D148-1)*9),3,1,TRUE)))</f>
        <v>191702945</v>
      </c>
    </row>
    <row r="149" spans="1:6" x14ac:dyDescent="0.25">
      <c r="A149" t="s">
        <v>132</v>
      </c>
      <c r="B149">
        <f t="shared" si="22"/>
        <v>131072</v>
      </c>
      <c r="C149" t="str">
        <f>RIGHT(A149,LEN(A149)-MIN(FIND({0,1,2,3,4,5,6,7,8,9},A149&amp;"0123456789"))+1)</f>
        <v>00015979473713</v>
      </c>
      <c r="D149">
        <v>18</v>
      </c>
      <c r="E149">
        <f t="shared" si="20"/>
        <v>262144</v>
      </c>
      <c r="F149">
        <f ca="1">VALUE(INDIRECT(ADDRESS(7+((D149-1)*9),3,1,TRUE)))</f>
        <v>0</v>
      </c>
    </row>
    <row r="150" spans="1:6" x14ac:dyDescent="0.25">
      <c r="A150" t="s">
        <v>133</v>
      </c>
      <c r="B150">
        <f t="shared" si="22"/>
        <v>131072</v>
      </c>
      <c r="C150" t="str">
        <f>RIGHT(A150,LEN(A150)-MIN(FIND({0,1,2,3,4,5,6,7,8,9},A150&amp;"0123456789"))+1)</f>
        <v>00000017881377</v>
      </c>
      <c r="D150">
        <v>19</v>
      </c>
      <c r="E150">
        <f t="shared" si="20"/>
        <v>524288</v>
      </c>
      <c r="F150">
        <f ca="1">VALUE(INDIRECT(ADDRESS(7+((D150-1)*9),3,1,TRUE)))</f>
        <v>0</v>
      </c>
    </row>
    <row r="151" spans="1:6" x14ac:dyDescent="0.25">
      <c r="A151" t="s">
        <v>134</v>
      </c>
      <c r="B151">
        <f t="shared" si="22"/>
        <v>131072</v>
      </c>
      <c r="C151" t="str">
        <f>RIGHT(A151,LEN(A151)-MIN(FIND({0,1,2,3,4,5,6,7,8,9},A151&amp;"0123456789"))+1)</f>
        <v>00000191702945</v>
      </c>
      <c r="D151">
        <v>20</v>
      </c>
      <c r="E151">
        <f t="shared" si="20"/>
        <v>1048576</v>
      </c>
      <c r="F151">
        <f ca="1">VALUE(INDIRECT(ADDRESS(7+((D151-1)*9),3,1,TRUE)))</f>
        <v>0</v>
      </c>
    </row>
    <row r="152" spans="1:6" x14ac:dyDescent="0.25">
      <c r="A152" t="s">
        <v>135</v>
      </c>
      <c r="B152">
        <f t="shared" si="22"/>
        <v>131072</v>
      </c>
      <c r="C152" t="str">
        <f>RIGHT(A152,LEN(A152)-MIN(FIND({0,1,2,3,4,5,6,7,8,9},A152&amp;"0123456789"))+1)</f>
        <v>00017986202035</v>
      </c>
      <c r="D152">
        <v>21</v>
      </c>
      <c r="E152">
        <f t="shared" si="20"/>
        <v>2097152</v>
      </c>
      <c r="F152">
        <f ca="1">VALUE(INDIRECT(ADDRESS(7+((D152-1)*9),3,1,TRUE)))</f>
        <v>0</v>
      </c>
    </row>
    <row r="153" spans="1:6" x14ac:dyDescent="0.25">
      <c r="D153">
        <v>22</v>
      </c>
      <c r="E153">
        <f t="shared" si="20"/>
        <v>4194304</v>
      </c>
      <c r="F153">
        <f ca="1">VALUE(INDIRECT(ADDRESS(7+((D153-1)*9),3,1,TRUE)))</f>
        <v>0</v>
      </c>
    </row>
    <row r="154" spans="1:6" x14ac:dyDescent="0.25">
      <c r="D154">
        <v>23</v>
      </c>
      <c r="E154">
        <f t="shared" si="20"/>
        <v>8388608</v>
      </c>
      <c r="F154">
        <f ca="1">VALUE(INDIRECT(ADDRESS(7+((D154-1)*9),3,1,TRUE)))</f>
        <v>0</v>
      </c>
    </row>
    <row r="155" spans="1:6" x14ac:dyDescent="0.25">
      <c r="D155">
        <v>24</v>
      </c>
      <c r="E155">
        <f t="shared" si="20"/>
        <v>16777216</v>
      </c>
      <c r="F155">
        <f ca="1">VALUE(INDIRECT(ADDRESS(7+((D155-1)*9),3,1,TRUE)))</f>
        <v>0</v>
      </c>
    </row>
    <row r="156" spans="1:6" x14ac:dyDescent="0.25">
      <c r="D156">
        <v>25</v>
      </c>
      <c r="E156">
        <f t="shared" si="20"/>
        <v>33554432</v>
      </c>
      <c r="F156">
        <f ca="1">VALUE(INDIRECT(ADDRESS(7+((D156-1)*9),3,1,TRUE)))</f>
        <v>0</v>
      </c>
    </row>
    <row r="158" spans="1:6" x14ac:dyDescent="0.25">
      <c r="D158">
        <v>1</v>
      </c>
      <c r="E158">
        <v>2</v>
      </c>
      <c r="F158">
        <f ca="1">VALUE(INDIRECT(ADDRESS(8+((D158-1)*9),3,1,TRUE)))</f>
        <v>521265397</v>
      </c>
    </row>
    <row r="159" spans="1:6" x14ac:dyDescent="0.25">
      <c r="D159">
        <v>2</v>
      </c>
      <c r="E159">
        <f>E158*2</f>
        <v>4</v>
      </c>
      <c r="F159">
        <f ca="1">VALUE(INDIRECT(ADDRESS(8+((D159-1)*9),3,1,TRUE)))</f>
        <v>958655091</v>
      </c>
    </row>
    <row r="160" spans="1:6" x14ac:dyDescent="0.25">
      <c r="D160">
        <v>3</v>
      </c>
      <c r="E160">
        <f t="shared" ref="E160:E182" si="23">E159*2</f>
        <v>8</v>
      </c>
      <c r="F160">
        <f ca="1">VALUE(INDIRECT(ADDRESS(8+((D160-1)*9),3,1,TRUE)))</f>
        <v>1401801744</v>
      </c>
    </row>
    <row r="161" spans="4:6" x14ac:dyDescent="0.25">
      <c r="D161">
        <v>4</v>
      </c>
      <c r="E161">
        <f t="shared" si="23"/>
        <v>16</v>
      </c>
      <c r="F161">
        <f ca="1">VALUE(INDIRECT(ADDRESS(8+((D161-1)*9),3,1,TRUE)))</f>
        <v>1846580570</v>
      </c>
    </row>
    <row r="162" spans="4:6" x14ac:dyDescent="0.25">
      <c r="D162">
        <v>5</v>
      </c>
      <c r="E162">
        <f t="shared" si="23"/>
        <v>32</v>
      </c>
      <c r="F162">
        <f ca="1">VALUE(INDIRECT(ADDRESS(8+((D162-1)*9),3,1,TRUE)))</f>
        <v>2310196898</v>
      </c>
    </row>
    <row r="163" spans="4:6" x14ac:dyDescent="0.25">
      <c r="D163">
        <v>6</v>
      </c>
      <c r="E163">
        <f t="shared" si="23"/>
        <v>64</v>
      </c>
      <c r="F163">
        <f ca="1">VALUE(INDIRECT(ADDRESS(8+((D163-1)*9),3,1,TRUE)))</f>
        <v>2770353886</v>
      </c>
    </row>
    <row r="164" spans="4:6" x14ac:dyDescent="0.25">
      <c r="D164">
        <v>7</v>
      </c>
      <c r="E164">
        <f t="shared" si="23"/>
        <v>128</v>
      </c>
      <c r="F164">
        <f ca="1">VALUE(INDIRECT(ADDRESS(8+((D164-1)*9),3,1,TRUE)))</f>
        <v>3263604544</v>
      </c>
    </row>
    <row r="165" spans="4:6" x14ac:dyDescent="0.25">
      <c r="D165">
        <v>8</v>
      </c>
      <c r="E165">
        <f t="shared" si="23"/>
        <v>256</v>
      </c>
      <c r="F165">
        <f ca="1">VALUE(INDIRECT(ADDRESS(8+((D165-1)*9),3,1,TRUE)))</f>
        <v>3793333394</v>
      </c>
    </row>
    <row r="166" spans="4:6" x14ac:dyDescent="0.25">
      <c r="D166">
        <v>9</v>
      </c>
      <c r="E166">
        <f t="shared" si="23"/>
        <v>512</v>
      </c>
      <c r="F166">
        <f ca="1">VALUE(INDIRECT(ADDRESS(8+((D166-1)*9),3,1,TRUE)))</f>
        <v>4332974456</v>
      </c>
    </row>
    <row r="167" spans="4:6" x14ac:dyDescent="0.25">
      <c r="D167">
        <v>10</v>
      </c>
      <c r="E167">
        <f t="shared" si="23"/>
        <v>1024</v>
      </c>
      <c r="F167">
        <f ca="1">VALUE(INDIRECT(ADDRESS(8+((D167-1)*9),3,1,TRUE)))</f>
        <v>4989063132</v>
      </c>
    </row>
    <row r="168" spans="4:6" x14ac:dyDescent="0.25">
      <c r="D168">
        <v>11</v>
      </c>
      <c r="E168">
        <f t="shared" si="23"/>
        <v>2048</v>
      </c>
      <c r="F168">
        <f ca="1">VALUE(INDIRECT(ADDRESS(8+((D168-1)*9),3,1,TRUE)))</f>
        <v>5788710013</v>
      </c>
    </row>
    <row r="169" spans="4:6" x14ac:dyDescent="0.25">
      <c r="D169">
        <v>12</v>
      </c>
      <c r="E169">
        <f t="shared" si="23"/>
        <v>4096</v>
      </c>
      <c r="F169">
        <f ca="1">VALUE(INDIRECT(ADDRESS(8+((D169-1)*9),3,1,TRUE)))</f>
        <v>6811420696</v>
      </c>
    </row>
    <row r="170" spans="4:6" x14ac:dyDescent="0.25">
      <c r="D170">
        <v>13</v>
      </c>
      <c r="E170">
        <f t="shared" si="23"/>
        <v>8192</v>
      </c>
      <c r="F170">
        <f ca="1">VALUE(INDIRECT(ADDRESS(8+((D170-1)*9),3,1,TRUE)))</f>
        <v>8302207538</v>
      </c>
    </row>
    <row r="171" spans="4:6" x14ac:dyDescent="0.25">
      <c r="D171">
        <v>14</v>
      </c>
      <c r="E171">
        <f t="shared" si="23"/>
        <v>16384</v>
      </c>
      <c r="F171">
        <f ca="1">VALUE(INDIRECT(ADDRESS(8+((D171-1)*9),3,1,TRUE)))</f>
        <v>10478533313</v>
      </c>
    </row>
    <row r="172" spans="4:6" x14ac:dyDescent="0.25">
      <c r="D172">
        <v>15</v>
      </c>
      <c r="E172">
        <f t="shared" si="23"/>
        <v>32768</v>
      </c>
      <c r="F172">
        <f ca="1">VALUE(INDIRECT(ADDRESS(8+((D172-1)*9),3,1,TRUE)))</f>
        <v>13498892411</v>
      </c>
    </row>
    <row r="173" spans="4:6" x14ac:dyDescent="0.25">
      <c r="D173">
        <v>16</v>
      </c>
      <c r="E173">
        <f t="shared" si="23"/>
        <v>65536</v>
      </c>
      <c r="F173">
        <f ca="1">VALUE(INDIRECT(ADDRESS(8+((D173-1)*9),3,1,TRUE)))</f>
        <v>17011775141</v>
      </c>
    </row>
    <row r="174" spans="4:6" x14ac:dyDescent="0.25">
      <c r="D174">
        <v>17</v>
      </c>
      <c r="E174">
        <f t="shared" si="23"/>
        <v>131072</v>
      </c>
      <c r="F174">
        <f ca="1">VALUE(INDIRECT(ADDRESS(8+((D174-1)*9),3,1,TRUE)))</f>
        <v>17986202035</v>
      </c>
    </row>
    <row r="175" spans="4:6" x14ac:dyDescent="0.25">
      <c r="D175">
        <v>18</v>
      </c>
      <c r="E175">
        <f t="shared" si="23"/>
        <v>262144</v>
      </c>
      <c r="F175">
        <f ca="1">VALUE(INDIRECT(ADDRESS(8+((D175-1)*9),3,1,TRUE)))</f>
        <v>0</v>
      </c>
    </row>
    <row r="176" spans="4:6" x14ac:dyDescent="0.25">
      <c r="D176">
        <v>19</v>
      </c>
      <c r="E176">
        <f t="shared" si="23"/>
        <v>524288</v>
      </c>
      <c r="F176">
        <f ca="1">VALUE(INDIRECT(ADDRESS(8+((D176-1)*9),3,1,TRUE)))</f>
        <v>0</v>
      </c>
    </row>
    <row r="177" spans="4:6" x14ac:dyDescent="0.25">
      <c r="D177">
        <v>20</v>
      </c>
      <c r="E177">
        <f t="shared" si="23"/>
        <v>1048576</v>
      </c>
      <c r="F177">
        <f ca="1">VALUE(INDIRECT(ADDRESS(8+((D177-1)*9),3,1,TRUE)))</f>
        <v>0</v>
      </c>
    </row>
    <row r="178" spans="4:6" x14ac:dyDescent="0.25">
      <c r="D178">
        <v>21</v>
      </c>
      <c r="E178">
        <f t="shared" si="23"/>
        <v>2097152</v>
      </c>
      <c r="F178">
        <f ca="1">VALUE(INDIRECT(ADDRESS(8+((D178-1)*9),3,1,TRUE)))</f>
        <v>0</v>
      </c>
    </row>
    <row r="179" spans="4:6" x14ac:dyDescent="0.25">
      <c r="D179">
        <v>22</v>
      </c>
      <c r="E179">
        <f t="shared" si="23"/>
        <v>4194304</v>
      </c>
      <c r="F179">
        <f ca="1">VALUE(INDIRECT(ADDRESS(8+((D179-1)*9),3,1,TRUE)))</f>
        <v>0</v>
      </c>
    </row>
    <row r="180" spans="4:6" x14ac:dyDescent="0.25">
      <c r="D180">
        <v>23</v>
      </c>
      <c r="E180">
        <f t="shared" si="23"/>
        <v>8388608</v>
      </c>
      <c r="F180">
        <f ca="1">VALUE(INDIRECT(ADDRESS(8+((D180-1)*9),3,1,TRUE)))</f>
        <v>0</v>
      </c>
    </row>
    <row r="181" spans="4:6" x14ac:dyDescent="0.25">
      <c r="D181">
        <v>24</v>
      </c>
      <c r="E181">
        <f t="shared" si="23"/>
        <v>16777216</v>
      </c>
      <c r="F181">
        <f ca="1">VALUE(INDIRECT(ADDRESS(8+((D181-1)*9),3,1,TRUE)))</f>
        <v>0</v>
      </c>
    </row>
    <row r="182" spans="4:6" x14ac:dyDescent="0.25">
      <c r="D182">
        <v>25</v>
      </c>
      <c r="E182">
        <f t="shared" si="23"/>
        <v>33554432</v>
      </c>
      <c r="F182">
        <f ca="1">VALUE(INDIRECT(ADDRESS(8+((D182-1)*9),3,1,TRUE)))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zoomScale="85" zoomScaleNormal="85" workbookViewId="0">
      <selection activeCell="S20" sqref="A1:S20"/>
    </sheetView>
  </sheetViews>
  <sheetFormatPr defaultColWidth="8.7109375" defaultRowHeight="15" x14ac:dyDescent="0.25"/>
  <sheetData>
    <row r="1" spans="1:19" x14ac:dyDescent="0.25"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  <c r="J1">
        <v>256</v>
      </c>
      <c r="K1">
        <v>512</v>
      </c>
      <c r="L1">
        <v>1024</v>
      </c>
      <c r="M1">
        <v>2048</v>
      </c>
      <c r="N1">
        <v>4096</v>
      </c>
      <c r="O1">
        <v>8192</v>
      </c>
      <c r="P1">
        <v>16384</v>
      </c>
      <c r="Q1">
        <v>32768</v>
      </c>
      <c r="R1">
        <v>65536</v>
      </c>
      <c r="S1">
        <v>131072</v>
      </c>
    </row>
    <row r="2" spans="1:19" ht="18" customHeight="1" x14ac:dyDescent="0.25">
      <c r="A2" t="s">
        <v>136</v>
      </c>
      <c r="C2">
        <v>100315</v>
      </c>
      <c r="D2">
        <v>300612</v>
      </c>
      <c r="E2">
        <v>1110077</v>
      </c>
      <c r="F2">
        <v>3242163</v>
      </c>
      <c r="G2">
        <v>5089528</v>
      </c>
      <c r="H2">
        <v>11649995</v>
      </c>
      <c r="I2">
        <v>37353210</v>
      </c>
      <c r="J2">
        <v>138401143</v>
      </c>
      <c r="K2">
        <v>531752015</v>
      </c>
      <c r="L2">
        <v>2034957260</v>
      </c>
      <c r="M2">
        <v>7409828514</v>
      </c>
      <c r="N2">
        <v>26484577639</v>
      </c>
      <c r="O2">
        <v>85075079861</v>
      </c>
      <c r="P2">
        <v>222047116767</v>
      </c>
      <c r="Q2">
        <v>424019618162</v>
      </c>
      <c r="R2">
        <v>601104088138</v>
      </c>
      <c r="S2">
        <v>830944391965</v>
      </c>
    </row>
    <row r="4" spans="1:19" x14ac:dyDescent="0.25">
      <c r="C4">
        <v>2</v>
      </c>
      <c r="D4">
        <v>4</v>
      </c>
      <c r="E4">
        <v>8</v>
      </c>
      <c r="F4">
        <v>16</v>
      </c>
      <c r="G4">
        <v>32</v>
      </c>
      <c r="H4">
        <v>64</v>
      </c>
      <c r="I4">
        <v>128</v>
      </c>
      <c r="J4">
        <v>256</v>
      </c>
      <c r="K4">
        <v>512</v>
      </c>
      <c r="L4">
        <v>1024</v>
      </c>
      <c r="M4">
        <v>2048</v>
      </c>
      <c r="N4">
        <v>4096</v>
      </c>
      <c r="O4">
        <v>8192</v>
      </c>
      <c r="P4">
        <v>16384</v>
      </c>
      <c r="Q4">
        <v>32768</v>
      </c>
      <c r="R4">
        <v>65536</v>
      </c>
      <c r="S4">
        <v>131072</v>
      </c>
    </row>
    <row r="5" spans="1:19" x14ac:dyDescent="0.25">
      <c r="A5" t="s">
        <v>137</v>
      </c>
      <c r="C5">
        <v>88064</v>
      </c>
      <c r="D5">
        <v>346630</v>
      </c>
      <c r="E5">
        <v>1095508</v>
      </c>
      <c r="F5">
        <v>2863419</v>
      </c>
      <c r="G5">
        <v>5644731</v>
      </c>
      <c r="H5">
        <v>16920280</v>
      </c>
      <c r="I5">
        <v>61179589</v>
      </c>
      <c r="J5">
        <v>234288696</v>
      </c>
      <c r="K5">
        <v>909502243</v>
      </c>
      <c r="L5">
        <v>3503648543</v>
      </c>
      <c r="M5">
        <v>12715772825</v>
      </c>
      <c r="N5">
        <v>45371739999</v>
      </c>
      <c r="O5">
        <v>144193580101</v>
      </c>
      <c r="P5">
        <v>364176762121</v>
      </c>
      <c r="Q5">
        <v>645788730536</v>
      </c>
      <c r="R5">
        <v>753541256014</v>
      </c>
      <c r="S5">
        <v>755161749130</v>
      </c>
    </row>
    <row r="7" spans="1:19" x14ac:dyDescent="0.25">
      <c r="C7">
        <v>2</v>
      </c>
      <c r="D7">
        <v>4</v>
      </c>
      <c r="E7">
        <v>8</v>
      </c>
      <c r="F7">
        <v>16</v>
      </c>
      <c r="G7">
        <v>32</v>
      </c>
      <c r="H7">
        <v>64</v>
      </c>
      <c r="I7">
        <v>128</v>
      </c>
      <c r="J7">
        <v>256</v>
      </c>
      <c r="K7">
        <v>512</v>
      </c>
      <c r="L7">
        <v>1024</v>
      </c>
      <c r="M7">
        <v>2048</v>
      </c>
      <c r="N7">
        <v>4096</v>
      </c>
      <c r="O7">
        <v>8192</v>
      </c>
      <c r="P7">
        <v>16384</v>
      </c>
      <c r="Q7">
        <v>32768</v>
      </c>
      <c r="R7">
        <v>65536</v>
      </c>
      <c r="S7">
        <v>131072</v>
      </c>
    </row>
    <row r="8" spans="1:19" x14ac:dyDescent="0.25">
      <c r="A8" t="s">
        <v>138</v>
      </c>
      <c r="C8">
        <v>23834</v>
      </c>
      <c r="D8">
        <v>54953</v>
      </c>
      <c r="E8">
        <v>119845</v>
      </c>
      <c r="F8">
        <v>243998</v>
      </c>
      <c r="G8">
        <v>447274</v>
      </c>
      <c r="H8">
        <v>793906</v>
      </c>
      <c r="I8">
        <v>810129</v>
      </c>
      <c r="J8">
        <v>836612</v>
      </c>
      <c r="K8">
        <v>885942</v>
      </c>
      <c r="L8">
        <v>976326</v>
      </c>
      <c r="M8">
        <v>1153779</v>
      </c>
      <c r="N8">
        <v>1566623</v>
      </c>
      <c r="O8">
        <v>2330730</v>
      </c>
      <c r="P8">
        <v>4015212</v>
      </c>
      <c r="Q8">
        <v>7820522</v>
      </c>
      <c r="R8">
        <v>17682077</v>
      </c>
      <c r="S8">
        <v>38470571</v>
      </c>
    </row>
    <row r="10" spans="1:19" x14ac:dyDescent="0.25"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  <c r="J10">
        <v>256</v>
      </c>
      <c r="K10">
        <v>512</v>
      </c>
      <c r="L10">
        <v>1024</v>
      </c>
      <c r="M10">
        <v>2048</v>
      </c>
      <c r="N10">
        <v>4096</v>
      </c>
      <c r="O10">
        <v>8192</v>
      </c>
      <c r="P10">
        <v>16384</v>
      </c>
      <c r="Q10">
        <v>32768</v>
      </c>
      <c r="R10">
        <v>65536</v>
      </c>
      <c r="S10">
        <v>131072</v>
      </c>
    </row>
    <row r="11" spans="1:19" x14ac:dyDescent="0.25">
      <c r="A11" t="s">
        <v>139</v>
      </c>
      <c r="C11">
        <v>1452734</v>
      </c>
      <c r="D11">
        <v>3925159</v>
      </c>
      <c r="E11">
        <v>7636443</v>
      </c>
      <c r="F11">
        <v>15497678</v>
      </c>
      <c r="G11">
        <v>30160068</v>
      </c>
      <c r="H11">
        <v>60631672</v>
      </c>
      <c r="I11">
        <v>118403900</v>
      </c>
      <c r="J11">
        <v>227054175</v>
      </c>
      <c r="K11">
        <v>441183081</v>
      </c>
      <c r="L11">
        <v>855558501</v>
      </c>
      <c r="M11">
        <v>1638592664</v>
      </c>
      <c r="N11">
        <v>3101425353</v>
      </c>
      <c r="O11">
        <v>5643211080</v>
      </c>
      <c r="P11">
        <v>9392946308</v>
      </c>
      <c r="Q11">
        <v>13517405465</v>
      </c>
      <c r="R11">
        <v>15869376335</v>
      </c>
      <c r="S11">
        <v>15979473713</v>
      </c>
    </row>
    <row r="13" spans="1:19" x14ac:dyDescent="0.25">
      <c r="C13">
        <v>2</v>
      </c>
      <c r="D13">
        <v>4</v>
      </c>
      <c r="E13">
        <v>8</v>
      </c>
      <c r="F13">
        <v>16</v>
      </c>
      <c r="G13">
        <v>32</v>
      </c>
      <c r="H13">
        <v>64</v>
      </c>
      <c r="I13">
        <v>128</v>
      </c>
      <c r="J13">
        <v>256</v>
      </c>
      <c r="K13">
        <v>512</v>
      </c>
      <c r="L13">
        <v>1024</v>
      </c>
      <c r="M13">
        <v>2048</v>
      </c>
      <c r="N13">
        <v>4096</v>
      </c>
      <c r="O13">
        <v>8192</v>
      </c>
      <c r="P13">
        <v>16384</v>
      </c>
      <c r="Q13">
        <v>32768</v>
      </c>
      <c r="R13">
        <v>65536</v>
      </c>
      <c r="S13">
        <v>131072</v>
      </c>
    </row>
    <row r="14" spans="1:19" x14ac:dyDescent="0.25">
      <c r="A14" t="s">
        <v>140</v>
      </c>
      <c r="C14">
        <v>16884</v>
      </c>
      <c r="D14">
        <v>37080</v>
      </c>
      <c r="E14">
        <v>72503</v>
      </c>
      <c r="F14">
        <v>138055</v>
      </c>
      <c r="G14">
        <v>262871</v>
      </c>
      <c r="H14">
        <v>507199</v>
      </c>
      <c r="I14">
        <v>1039557</v>
      </c>
      <c r="J14">
        <v>1093190</v>
      </c>
      <c r="K14">
        <v>1184895</v>
      </c>
      <c r="L14">
        <v>1357384</v>
      </c>
      <c r="M14">
        <v>1693420</v>
      </c>
      <c r="N14">
        <v>2405217</v>
      </c>
      <c r="O14">
        <v>3719563</v>
      </c>
      <c r="P14">
        <v>6133389</v>
      </c>
      <c r="Q14">
        <v>10224741</v>
      </c>
      <c r="R14">
        <v>15100728</v>
      </c>
      <c r="S14">
        <v>17881377</v>
      </c>
    </row>
    <row r="16" spans="1:19" x14ac:dyDescent="0.25">
      <c r="C16">
        <v>2</v>
      </c>
      <c r="D16">
        <v>4</v>
      </c>
      <c r="E16">
        <v>8</v>
      </c>
      <c r="F16">
        <v>16</v>
      </c>
      <c r="G16">
        <v>32</v>
      </c>
      <c r="H16">
        <v>64</v>
      </c>
      <c r="I16">
        <v>128</v>
      </c>
      <c r="J16">
        <v>256</v>
      </c>
      <c r="K16">
        <v>512</v>
      </c>
      <c r="L16">
        <v>1024</v>
      </c>
      <c r="M16">
        <v>2048</v>
      </c>
      <c r="N16">
        <v>4096</v>
      </c>
      <c r="O16">
        <v>8192</v>
      </c>
      <c r="P16">
        <v>16384</v>
      </c>
      <c r="Q16">
        <v>32768</v>
      </c>
      <c r="R16">
        <v>65536</v>
      </c>
      <c r="S16">
        <v>131072</v>
      </c>
    </row>
    <row r="17" spans="1:19" x14ac:dyDescent="0.25">
      <c r="A17" t="s">
        <v>141</v>
      </c>
      <c r="C17">
        <v>1740432</v>
      </c>
      <c r="D17">
        <v>4920019</v>
      </c>
      <c r="E17">
        <v>5009077</v>
      </c>
      <c r="F17">
        <v>5110383</v>
      </c>
      <c r="G17">
        <v>5233870</v>
      </c>
      <c r="H17">
        <v>5405033</v>
      </c>
      <c r="I17">
        <v>5676179</v>
      </c>
      <c r="J17">
        <v>6135373</v>
      </c>
      <c r="K17">
        <v>6906763</v>
      </c>
      <c r="L17">
        <v>8395580</v>
      </c>
      <c r="M17">
        <v>11235823</v>
      </c>
      <c r="N17">
        <v>17121570</v>
      </c>
      <c r="O17">
        <v>28019043</v>
      </c>
      <c r="P17">
        <v>49636204</v>
      </c>
      <c r="Q17">
        <v>83487033</v>
      </c>
      <c r="R17">
        <v>129142793</v>
      </c>
      <c r="S17">
        <v>191702945</v>
      </c>
    </row>
    <row r="19" spans="1:19" x14ac:dyDescent="0.25">
      <c r="C19">
        <v>2</v>
      </c>
      <c r="D19">
        <v>4</v>
      </c>
      <c r="E19">
        <v>8</v>
      </c>
      <c r="F19">
        <v>16</v>
      </c>
      <c r="G19">
        <v>32</v>
      </c>
      <c r="H19">
        <v>64</v>
      </c>
      <c r="I19">
        <v>128</v>
      </c>
      <c r="J19">
        <v>256</v>
      </c>
      <c r="K19">
        <v>512</v>
      </c>
      <c r="L19">
        <v>1024</v>
      </c>
      <c r="M19">
        <v>2048</v>
      </c>
      <c r="N19">
        <v>4096</v>
      </c>
      <c r="O19">
        <v>8192</v>
      </c>
      <c r="P19">
        <v>16384</v>
      </c>
      <c r="Q19">
        <v>32768</v>
      </c>
      <c r="R19">
        <v>65536</v>
      </c>
      <c r="S19">
        <v>131072</v>
      </c>
    </row>
    <row r="20" spans="1:19" x14ac:dyDescent="0.25">
      <c r="A20" t="s">
        <v>142</v>
      </c>
      <c r="C20">
        <v>521265397</v>
      </c>
      <c r="D20">
        <v>958655091</v>
      </c>
      <c r="E20">
        <v>1401801744</v>
      </c>
      <c r="F20">
        <v>1846580570</v>
      </c>
      <c r="G20">
        <v>2310196898</v>
      </c>
      <c r="H20">
        <v>2770353886</v>
      </c>
      <c r="I20">
        <v>3263604544</v>
      </c>
      <c r="J20">
        <v>3793333394</v>
      </c>
      <c r="K20">
        <v>4332974456</v>
      </c>
      <c r="L20">
        <v>4989063132</v>
      </c>
      <c r="M20">
        <v>5788710013</v>
      </c>
      <c r="N20">
        <v>6811420696</v>
      </c>
      <c r="O20">
        <v>8302207538</v>
      </c>
      <c r="P20">
        <v>10478533313</v>
      </c>
      <c r="Q20">
        <v>13498892411</v>
      </c>
      <c r="R20">
        <v>17011775141</v>
      </c>
      <c r="S20">
        <v>17986202035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"/>
  <sheetViews>
    <sheetView tabSelected="1" topLeftCell="A4" workbookViewId="0">
      <selection activeCell="R23" sqref="R23"/>
    </sheetView>
  </sheetViews>
  <sheetFormatPr defaultRowHeight="15" x14ac:dyDescent="0.25"/>
  <sheetData>
    <row r="2" spans="1:19" x14ac:dyDescent="0.25">
      <c r="A2" t="s">
        <v>136</v>
      </c>
      <c r="C2">
        <v>100315</v>
      </c>
      <c r="D2">
        <v>300612</v>
      </c>
      <c r="E2">
        <v>1110077</v>
      </c>
      <c r="F2">
        <v>3242163</v>
      </c>
      <c r="G2">
        <v>5089528</v>
      </c>
      <c r="H2">
        <v>11649995</v>
      </c>
      <c r="I2">
        <v>37353210</v>
      </c>
      <c r="J2">
        <v>138401143</v>
      </c>
      <c r="K2">
        <v>531752015</v>
      </c>
      <c r="L2">
        <v>2034957260</v>
      </c>
      <c r="M2">
        <v>7409828514</v>
      </c>
      <c r="N2">
        <v>26484577639</v>
      </c>
      <c r="O2">
        <v>85075079861</v>
      </c>
      <c r="P2">
        <v>222047116767</v>
      </c>
      <c r="Q2">
        <v>424019618162</v>
      </c>
      <c r="R2">
        <v>601104088138</v>
      </c>
      <c r="S2">
        <v>830944391965</v>
      </c>
    </row>
    <row r="3" spans="1:19" x14ac:dyDescent="0.25">
      <c r="A3" t="s">
        <v>137</v>
      </c>
      <c r="C3">
        <v>88064</v>
      </c>
      <c r="D3">
        <v>346630</v>
      </c>
      <c r="E3">
        <v>1095508</v>
      </c>
      <c r="F3">
        <v>2863419</v>
      </c>
      <c r="G3">
        <v>5644731</v>
      </c>
      <c r="H3">
        <v>16920280</v>
      </c>
      <c r="I3">
        <v>61179589</v>
      </c>
      <c r="J3">
        <v>234288696</v>
      </c>
      <c r="K3">
        <v>909502243</v>
      </c>
      <c r="L3">
        <v>3503648543</v>
      </c>
      <c r="M3">
        <v>12715772825</v>
      </c>
      <c r="N3">
        <v>45371739999</v>
      </c>
      <c r="O3">
        <v>144193580101</v>
      </c>
      <c r="P3">
        <v>364176762121</v>
      </c>
      <c r="Q3">
        <v>645788730536</v>
      </c>
      <c r="R3">
        <v>753541256014</v>
      </c>
      <c r="S3">
        <v>755161749130</v>
      </c>
    </row>
    <row r="4" spans="1:19" x14ac:dyDescent="0.25">
      <c r="A4" t="s">
        <v>138</v>
      </c>
      <c r="C4">
        <v>23834</v>
      </c>
      <c r="D4">
        <v>54953</v>
      </c>
      <c r="E4">
        <v>119845</v>
      </c>
      <c r="F4">
        <v>243998</v>
      </c>
      <c r="G4">
        <v>447274</v>
      </c>
      <c r="H4">
        <v>793906</v>
      </c>
      <c r="I4">
        <v>810129</v>
      </c>
      <c r="J4">
        <v>836612</v>
      </c>
      <c r="K4">
        <v>885942</v>
      </c>
      <c r="L4">
        <v>976326</v>
      </c>
      <c r="M4">
        <v>1153779</v>
      </c>
      <c r="N4">
        <v>1566623</v>
      </c>
      <c r="O4">
        <v>2330730</v>
      </c>
      <c r="P4">
        <v>4015212</v>
      </c>
      <c r="Q4">
        <v>7820522</v>
      </c>
      <c r="R4">
        <v>17682077</v>
      </c>
      <c r="S4">
        <v>38470571</v>
      </c>
    </row>
    <row r="5" spans="1:19" x14ac:dyDescent="0.25">
      <c r="A5" t="s">
        <v>139</v>
      </c>
      <c r="C5">
        <v>1452734</v>
      </c>
      <c r="D5">
        <v>3925159</v>
      </c>
      <c r="E5">
        <v>7636443</v>
      </c>
      <c r="F5">
        <v>15497678</v>
      </c>
      <c r="G5">
        <v>30160068</v>
      </c>
      <c r="H5">
        <v>60631672</v>
      </c>
      <c r="I5">
        <v>118403900</v>
      </c>
      <c r="J5">
        <v>227054175</v>
      </c>
      <c r="K5">
        <v>441183081</v>
      </c>
      <c r="L5">
        <v>855558501</v>
      </c>
      <c r="M5">
        <v>1638592664</v>
      </c>
      <c r="N5">
        <v>3101425353</v>
      </c>
      <c r="O5">
        <v>5643211080</v>
      </c>
      <c r="P5">
        <v>9392946308</v>
      </c>
      <c r="Q5">
        <v>13517405465</v>
      </c>
      <c r="R5">
        <v>15869376335</v>
      </c>
      <c r="S5">
        <v>15979473713</v>
      </c>
    </row>
    <row r="6" spans="1:19" x14ac:dyDescent="0.25">
      <c r="A6" t="s">
        <v>140</v>
      </c>
      <c r="C6">
        <v>16884</v>
      </c>
      <c r="D6">
        <v>37080</v>
      </c>
      <c r="E6">
        <v>72503</v>
      </c>
      <c r="F6">
        <v>138055</v>
      </c>
      <c r="G6">
        <v>262871</v>
      </c>
      <c r="H6">
        <v>507199</v>
      </c>
      <c r="I6">
        <v>1039557</v>
      </c>
      <c r="J6">
        <v>1093190</v>
      </c>
      <c r="K6">
        <v>1184895</v>
      </c>
      <c r="L6">
        <v>1357384</v>
      </c>
      <c r="M6">
        <v>1693420</v>
      </c>
      <c r="N6">
        <v>2405217</v>
      </c>
      <c r="O6">
        <v>3719563</v>
      </c>
      <c r="P6">
        <v>6133389</v>
      </c>
      <c r="Q6">
        <v>10224741</v>
      </c>
      <c r="R6">
        <v>15100728</v>
      </c>
      <c r="S6">
        <v>17881377</v>
      </c>
    </row>
    <row r="7" spans="1:19" x14ac:dyDescent="0.25">
      <c r="A7" t="s">
        <v>141</v>
      </c>
      <c r="C7">
        <v>1740432</v>
      </c>
      <c r="D7">
        <v>4920019</v>
      </c>
      <c r="E7">
        <v>5009077</v>
      </c>
      <c r="F7">
        <v>5110383</v>
      </c>
      <c r="G7">
        <v>5233870</v>
      </c>
      <c r="H7">
        <v>5405033</v>
      </c>
      <c r="I7">
        <v>5676179</v>
      </c>
      <c r="J7">
        <v>6135373</v>
      </c>
      <c r="K7">
        <v>6906763</v>
      </c>
      <c r="L7">
        <v>8395580</v>
      </c>
      <c r="M7">
        <v>11235823</v>
      </c>
      <c r="N7">
        <v>17121570</v>
      </c>
      <c r="O7">
        <v>28019043</v>
      </c>
      <c r="P7">
        <v>49636204</v>
      </c>
      <c r="Q7">
        <v>83487033</v>
      </c>
      <c r="R7">
        <v>129142793</v>
      </c>
      <c r="S7">
        <v>191702945</v>
      </c>
    </row>
    <row r="8" spans="1:19" x14ac:dyDescent="0.25">
      <c r="A8" t="s">
        <v>142</v>
      </c>
      <c r="C8">
        <v>521265397</v>
      </c>
      <c r="D8">
        <v>958655091</v>
      </c>
      <c r="E8">
        <v>1401801744</v>
      </c>
      <c r="F8">
        <v>1846580570</v>
      </c>
      <c r="G8">
        <v>2310196898</v>
      </c>
      <c r="H8">
        <v>2770353886</v>
      </c>
      <c r="I8">
        <v>3263604544</v>
      </c>
      <c r="J8">
        <v>3793333394</v>
      </c>
      <c r="K8">
        <v>4332974456</v>
      </c>
      <c r="L8">
        <v>4989063132</v>
      </c>
      <c r="M8">
        <v>5788710013</v>
      </c>
      <c r="N8">
        <v>6811420696</v>
      </c>
      <c r="O8">
        <v>8302207538</v>
      </c>
      <c r="P8">
        <v>10478533313</v>
      </c>
      <c r="Q8">
        <v>13498892411</v>
      </c>
      <c r="R8">
        <v>17011775141</v>
      </c>
      <c r="S8">
        <v>17986202035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Lake Travis ISD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2016-09-15T18:19:51Z</dcterms:created>
  <dcterms:modified xsi:type="dcterms:W3CDTF">2016-09-15T19:09:36Z</dcterms:modified>
</cp:coreProperties>
</file>