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https://d.docs.live.net/491e2628f664332b/Documents_Charl/Computer_Technical/Programming_GitHub/AustralianSchoolMaths/WebsiteCreator/ImageCreators/"/>
    </mc:Choice>
  </mc:AlternateContent>
  <xr:revisionPtr revIDLastSave="375" documentId="13_ncr:1_{5DC4FC0F-FE80-4AAD-81F9-69A0F5639B5E}" xr6:coauthVersionLast="47" xr6:coauthVersionMax="47" xr10:uidLastSave="{C335828B-3F95-4758-977D-2F4D5F955F08}"/>
  <bookViews>
    <workbookView xWindow="-110" yWindow="-110" windowWidth="38620" windowHeight="21220" activeTab="1" xr2:uid="{00000000-000D-0000-FFFF-FFFF00000000}"/>
  </bookViews>
  <sheets>
    <sheet name="StdAngles" sheetId="8" r:id="rId1"/>
    <sheet name="CompAngles" sheetId="5" r:id="rId2"/>
    <sheet name="Graphs" sheetId="6" r:id="rId3"/>
    <sheet name="RadianLabels" sheetId="11" r:id="rId4"/>
    <sheet name="Sheet4" sheetId="4" r:id="rId5"/>
    <sheet name="Sheet3" sheetId="3" r:id="rId6"/>
    <sheet name="Sheet2" sheetId="2" r:id="rId7"/>
    <sheet name="Sheet1" sheetId="1" r:id="rId8"/>
  </sheets>
  <definedNames>
    <definedName name="Max_x_Value" localSheetId="3">RadianLabels!#REF!</definedName>
    <definedName name="Min_x_Value" localSheetId="3">RadianLabels!#REF!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6" i="6" l="1" a="1"/>
  <c r="B156" i="6" s="1"/>
  <c r="C156" i="6" s="1"/>
  <c r="B155" i="6" a="1"/>
  <c r="B155" i="6" s="1"/>
  <c r="C155" i="6" s="1"/>
  <c r="B154" i="6" a="1"/>
  <c r="B154" i="6" s="1"/>
  <c r="C154" i="6" s="1"/>
  <c r="B153" i="6" a="1"/>
  <c r="B153" i="6" s="1"/>
  <c r="C153" i="6" s="1"/>
  <c r="B152" i="6" a="1"/>
  <c r="B152" i="6" s="1"/>
  <c r="C152" i="6" s="1"/>
  <c r="B151" i="6"/>
  <c r="C151" i="6" s="1"/>
  <c r="B151" i="6" a="1"/>
  <c r="B150" i="6" a="1"/>
  <c r="B150" i="6" s="1"/>
  <c r="C150" i="6" s="1"/>
  <c r="B149" i="6" a="1"/>
  <c r="B149" i="6" s="1"/>
  <c r="C149" i="6" s="1"/>
  <c r="B148" i="6" a="1"/>
  <c r="B148" i="6" s="1"/>
  <c r="C148" i="6" s="1"/>
  <c r="B147" i="6"/>
  <c r="C147" i="6" s="1"/>
  <c r="B147" i="6" a="1"/>
  <c r="B146" i="6" a="1"/>
  <c r="B146" i="6" s="1"/>
  <c r="C146" i="6" s="1"/>
  <c r="B145" i="6" a="1"/>
  <c r="B145" i="6" s="1"/>
  <c r="C145" i="6" s="1"/>
  <c r="B144" i="6" a="1"/>
  <c r="B144" i="6" s="1"/>
  <c r="C144" i="6" s="1"/>
  <c r="B143" i="6"/>
  <c r="C143" i="6" s="1"/>
  <c r="B143" i="6" a="1"/>
  <c r="B142" i="6" a="1"/>
  <c r="B142" i="6" s="1"/>
  <c r="C142" i="6" s="1"/>
  <c r="B141" i="6" a="1"/>
  <c r="B141" i="6" s="1"/>
  <c r="C141" i="6" s="1"/>
  <c r="B140" i="6" a="1"/>
  <c r="B140" i="6" s="1"/>
  <c r="C140" i="6" s="1"/>
  <c r="B139" i="6"/>
  <c r="C139" i="6" s="1"/>
  <c r="B139" i="6" a="1"/>
  <c r="B138" i="6" a="1"/>
  <c r="B138" i="6" s="1"/>
  <c r="C138" i="6" s="1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B128" i="6" a="1"/>
  <c r="B128" i="6" s="1"/>
  <c r="B127" i="6" a="1"/>
  <c r="B127" i="6" s="1"/>
  <c r="B126" i="6" a="1"/>
  <c r="B126" i="6" s="1"/>
  <c r="B125" i="6" a="1"/>
  <c r="B125" i="6" s="1"/>
  <c r="B124" i="6" a="1"/>
  <c r="B124" i="6" s="1"/>
  <c r="B123" i="6" a="1"/>
  <c r="B123" i="6" s="1"/>
  <c r="B122" i="6" a="1"/>
  <c r="B122" i="6" s="1"/>
  <c r="B121" i="6" a="1"/>
  <c r="B121" i="6" s="1"/>
  <c r="B120" i="6" a="1"/>
  <c r="B120" i="6" s="1"/>
  <c r="B119" i="6" a="1"/>
  <c r="B119" i="6" s="1"/>
  <c r="B118" i="6" a="1"/>
  <c r="B118" i="6" s="1"/>
  <c r="B117" i="6" a="1"/>
  <c r="B117" i="6" s="1"/>
  <c r="B116" i="6" a="1"/>
  <c r="B116" i="6" s="1"/>
  <c r="B115" i="6" a="1"/>
  <c r="B115" i="6" s="1"/>
  <c r="B114" i="6" a="1"/>
  <c r="B114" i="6" s="1"/>
  <c r="B113" i="6" a="1"/>
  <c r="B113" i="6" s="1"/>
  <c r="B112" i="6" a="1"/>
  <c r="B112" i="6" s="1"/>
  <c r="B111" i="6" a="1"/>
  <c r="B111" i="6" s="1"/>
  <c r="B110" i="6" a="1"/>
  <c r="B110" i="6" s="1"/>
  <c r="B101" i="6" a="1"/>
  <c r="B101" i="6" s="1"/>
  <c r="C101" i="6" s="1"/>
  <c r="B100" i="6" a="1"/>
  <c r="B100" i="6" s="1"/>
  <c r="C100" i="6" s="1"/>
  <c r="B99" i="6" a="1"/>
  <c r="B99" i="6" s="1"/>
  <c r="C99" i="6" s="1"/>
  <c r="B98" i="6" a="1"/>
  <c r="B98" i="6" s="1"/>
  <c r="C98" i="6" s="1"/>
  <c r="B97" i="6" a="1"/>
  <c r="B97" i="6" s="1"/>
  <c r="C97" i="6" s="1"/>
  <c r="B96" i="6" a="1"/>
  <c r="B96" i="6" s="1"/>
  <c r="C96" i="6" s="1"/>
  <c r="B95" i="6" a="1"/>
  <c r="B95" i="6" s="1"/>
  <c r="C95" i="6" s="1"/>
  <c r="B94" i="6" a="1"/>
  <c r="B94" i="6" s="1"/>
  <c r="C94" i="6" s="1"/>
  <c r="B93" i="6" a="1"/>
  <c r="B93" i="6" s="1"/>
  <c r="C93" i="6" s="1"/>
  <c r="B92" i="6"/>
  <c r="C92" i="6" s="1"/>
  <c r="B92" i="6" a="1"/>
  <c r="B91" i="6" a="1"/>
  <c r="B91" i="6" s="1"/>
  <c r="C91" i="6" s="1"/>
  <c r="B90" i="6" a="1"/>
  <c r="B90" i="6" s="1"/>
  <c r="C90" i="6" s="1"/>
  <c r="B89" i="6" a="1"/>
  <c r="B89" i="6" s="1"/>
  <c r="C89" i="6" s="1"/>
  <c r="B88" i="6" a="1"/>
  <c r="B88" i="6" s="1"/>
  <c r="C88" i="6" s="1"/>
  <c r="B87" i="6" a="1"/>
  <c r="B87" i="6" s="1"/>
  <c r="C87" i="6" s="1"/>
  <c r="B86" i="6" a="1"/>
  <c r="B86" i="6" s="1"/>
  <c r="C86" i="6" s="1"/>
  <c r="B85" i="6" a="1"/>
  <c r="B85" i="6" s="1"/>
  <c r="C85" i="6" s="1"/>
  <c r="B84" i="6" a="1"/>
  <c r="B84" i="6" s="1"/>
  <c r="C84" i="6" s="1"/>
  <c r="B83" i="6" a="1"/>
  <c r="B83" i="6" s="1"/>
  <c r="C83" i="6" s="1"/>
  <c r="C72" i="6"/>
  <c r="C59" i="6"/>
  <c r="B75" i="6" a="1"/>
  <c r="B75" i="6" s="1"/>
  <c r="C75" i="6" s="1"/>
  <c r="B74" i="6" a="1"/>
  <c r="B74" i="6" s="1"/>
  <c r="C74" i="6" s="1"/>
  <c r="B73" i="6" a="1"/>
  <c r="B73" i="6" s="1"/>
  <c r="C73" i="6" s="1"/>
  <c r="B72" i="6" a="1"/>
  <c r="B72" i="6" s="1"/>
  <c r="B71" i="6" a="1"/>
  <c r="B71" i="6" s="1"/>
  <c r="C71" i="6" s="1"/>
  <c r="B70" i="6" a="1"/>
  <c r="B70" i="6" s="1"/>
  <c r="C70" i="6" s="1"/>
  <c r="B69" i="6" a="1"/>
  <c r="B69" i="6" s="1"/>
  <c r="C69" i="6" s="1"/>
  <c r="B68" i="6" a="1"/>
  <c r="B68" i="6" s="1"/>
  <c r="C68" i="6" s="1"/>
  <c r="B67" i="6" a="1"/>
  <c r="B67" i="6" s="1"/>
  <c r="C67" i="6" s="1"/>
  <c r="B66" i="6" a="1"/>
  <c r="B66" i="6" s="1"/>
  <c r="C66" i="6" s="1"/>
  <c r="B65" i="6" a="1"/>
  <c r="B65" i="6" s="1"/>
  <c r="C65" i="6" s="1"/>
  <c r="B64" i="6" a="1"/>
  <c r="B64" i="6" s="1"/>
  <c r="C64" i="6" s="1"/>
  <c r="B63" i="6" a="1"/>
  <c r="B63" i="6" s="1"/>
  <c r="C63" i="6" s="1"/>
  <c r="B62" i="6" a="1"/>
  <c r="B62" i="6" s="1"/>
  <c r="C62" i="6" s="1"/>
  <c r="B61" i="6" a="1"/>
  <c r="B61" i="6" s="1"/>
  <c r="C61" i="6" s="1"/>
  <c r="B60" i="6" a="1"/>
  <c r="B60" i="6" s="1"/>
  <c r="C60" i="6" s="1"/>
  <c r="B59" i="6" a="1"/>
  <c r="B59" i="6" s="1"/>
  <c r="B58" i="6" a="1"/>
  <c r="B58" i="6" s="1"/>
  <c r="C58" i="6" s="1"/>
  <c r="B57" i="6" a="1"/>
  <c r="B57" i="6" s="1"/>
  <c r="C57" i="6" s="1"/>
  <c r="B31" i="6" a="1"/>
  <c r="B31" i="6" s="1"/>
  <c r="C31" i="6" s="1"/>
  <c r="B32" i="6" a="1"/>
  <c r="B32" i="6" s="1"/>
  <c r="C32" i="6" s="1"/>
  <c r="B33" i="6" a="1"/>
  <c r="B33" i="6" s="1"/>
  <c r="C33" i="6" s="1"/>
  <c r="B34" i="6" a="1"/>
  <c r="B34" i="6" s="1"/>
  <c r="C34" i="6" s="1"/>
  <c r="B35" i="6" a="1"/>
  <c r="B35" i="6" s="1"/>
  <c r="C35" i="6" s="1"/>
  <c r="B36" i="6" a="1"/>
  <c r="B36" i="6" s="1"/>
  <c r="C36" i="6" s="1"/>
  <c r="B37" i="6" a="1"/>
  <c r="B37" i="6" s="1"/>
  <c r="C37" i="6" s="1"/>
  <c r="B38" i="6" a="1"/>
  <c r="B38" i="6" s="1"/>
  <c r="C38" i="6" s="1"/>
  <c r="B39" i="6" a="1"/>
  <c r="B39" i="6" s="1"/>
  <c r="C39" i="6" s="1"/>
  <c r="B40" i="6" a="1"/>
  <c r="B40" i="6" s="1"/>
  <c r="C40" i="6" s="1"/>
  <c r="B41" i="6" a="1"/>
  <c r="B41" i="6" s="1"/>
  <c r="C41" i="6" s="1"/>
  <c r="B42" i="6" a="1"/>
  <c r="B42" i="6" s="1"/>
  <c r="C42" i="6" s="1"/>
  <c r="B43" i="6" a="1"/>
  <c r="B43" i="6" s="1"/>
  <c r="C43" i="6" s="1"/>
  <c r="B44" i="6" a="1"/>
  <c r="B44" i="6" s="1"/>
  <c r="C44" i="6" s="1"/>
  <c r="B45" i="6" a="1"/>
  <c r="B45" i="6" s="1"/>
  <c r="C45" i="6" s="1"/>
  <c r="B46" i="6" a="1"/>
  <c r="B46" i="6" s="1"/>
  <c r="C46" i="6" s="1"/>
  <c r="B47" i="6" a="1"/>
  <c r="B47" i="6" s="1"/>
  <c r="C47" i="6" s="1"/>
  <c r="B48" i="6" a="1"/>
  <c r="B48" i="6" s="1"/>
  <c r="C48" i="6" s="1"/>
  <c r="B49" i="6" a="1"/>
  <c r="B49" i="6" s="1"/>
  <c r="C49" i="6" s="1"/>
  <c r="B12" i="6" a="1"/>
  <c r="B12" i="6" s="1"/>
  <c r="C12" i="6" s="1"/>
  <c r="B13" i="6" a="1"/>
  <c r="B13" i="6" s="1"/>
  <c r="C13" i="6" s="1"/>
  <c r="B14" i="6" a="1"/>
  <c r="B14" i="6" s="1"/>
  <c r="C14" i="6" s="1"/>
  <c r="B15" i="6" a="1"/>
  <c r="B15" i="6" s="1"/>
  <c r="C15" i="6" s="1"/>
  <c r="B16" i="6" a="1"/>
  <c r="B16" i="6" s="1"/>
  <c r="C16" i="6" s="1"/>
  <c r="B17" i="6" a="1"/>
  <c r="B17" i="6"/>
  <c r="C17" i="6" s="1"/>
  <c r="B18" i="6" a="1"/>
  <c r="B18" i="6" s="1"/>
  <c r="C18" i="6" s="1"/>
  <c r="B19" i="6" a="1"/>
  <c r="B19" i="6"/>
  <c r="C19" i="6" s="1"/>
  <c r="B20" i="6" a="1"/>
  <c r="B20" i="6" s="1"/>
  <c r="C20" i="6" s="1"/>
  <c r="B21" i="6" a="1"/>
  <c r="B21" i="6" s="1"/>
  <c r="C21" i="6" s="1"/>
  <c r="B22" i="6" a="1"/>
  <c r="B22" i="6" s="1"/>
  <c r="C22" i="6" s="1"/>
  <c r="B23" i="6" a="1"/>
  <c r="B23" i="6" s="1"/>
  <c r="C23" i="6" s="1"/>
  <c r="B24" i="6" a="1"/>
  <c r="B24" i="6" s="1"/>
  <c r="C24" i="6" s="1"/>
  <c r="B25" i="6" a="1"/>
  <c r="B25" i="6" s="1"/>
  <c r="C25" i="6" s="1"/>
  <c r="B7" i="6" a="1"/>
  <c r="B7" i="6" s="1"/>
  <c r="C7" i="6" s="1"/>
  <c r="B8" i="6" a="1"/>
  <c r="B8" i="6" s="1"/>
  <c r="C8" i="6" s="1"/>
  <c r="B9" i="6" a="1"/>
  <c r="B9" i="6" s="1"/>
  <c r="C9" i="6" s="1"/>
  <c r="B10" i="6" a="1"/>
  <c r="B10" i="6" s="1"/>
  <c r="C10" i="6" s="1"/>
  <c r="B11" i="6" a="1"/>
  <c r="B11" i="6" s="1"/>
  <c r="C1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<sst xmlns="http://schemas.openxmlformats.org/spreadsheetml/2006/main" count="29" uniqueCount="17">
  <si>
    <t>Radians</t>
  </si>
  <si>
    <t xml:space="preserve"> </t>
  </si>
  <si>
    <t>Trig Graphs</t>
  </si>
  <si>
    <t>y=sin(x)</t>
  </si>
  <si>
    <t>Radian tick lables</t>
  </si>
  <si>
    <t>y=cos(x)</t>
  </si>
  <si>
    <t>y=tan(x)</t>
  </si>
  <si>
    <t>Range option 1</t>
  </si>
  <si>
    <t>Note that tan lines are manually inserted curves.  The actual graph is not shown as it gets nonsensically joined up, rather than showing asymptotes.</t>
  </si>
  <si>
    <t>y=cosec(x)</t>
  </si>
  <si>
    <t>y=sec(x)</t>
  </si>
  <si>
    <t>y=cot(x)</t>
  </si>
  <si>
    <t xml:space="preserve">  </t>
  </si>
  <si>
    <t>Complementary Angles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</si>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</sst>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7" tint="-0.499984740745262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28">
    <dxf>
      <numFmt numFmtId="164" formatCode="0.00000"/>
    </dxf>
    <dxf>
      <numFmt numFmtId="164" formatCode="0.00000"/>
    </dxf>
    <dxf>
      <numFmt numFmtId="164" formatCode="0.00000"/>
    </dxf>
    <dxf>
      <alignment horizontal="center" vertical="top" textRotation="0" wrapText="1" indent="0" justifyLastLine="0" shrinkToFit="0" readingOrder="0"/>
    </dxf>
    <dxf>
      <numFmt numFmtId="164" formatCode="0.00000"/>
    </dxf>
    <dxf>
      <numFmt numFmtId="164" formatCode="0.00000"/>
    </dxf>
    <dxf>
      <numFmt numFmtId="164" formatCode="0.00000"/>
    </dxf>
    <dxf>
      <alignment horizontal="center" vertical="top" textRotation="0" wrapText="1" indent="0" justifyLastLine="0" shrinkToFit="0" readingOrder="0"/>
    </dxf>
    <dxf>
      <numFmt numFmtId="164" formatCode="0.00000"/>
    </dxf>
    <dxf>
      <numFmt numFmtId="164" formatCode="0.00000"/>
    </dxf>
    <dxf>
      <numFmt numFmtId="164" formatCode="0.00000"/>
    </dxf>
    <dxf>
      <alignment horizontal="center" vertical="top" textRotation="0" wrapText="1" indent="0" justifyLastLine="0" shrinkToFit="0" readingOrder="0"/>
    </dxf>
    <dxf>
      <numFmt numFmtId="164" formatCode="0.00000"/>
    </dxf>
    <dxf>
      <numFmt numFmtId="164" formatCode="0.00000"/>
    </dxf>
    <dxf>
      <numFmt numFmtId="164" formatCode="0.00000"/>
    </dxf>
    <dxf>
      <alignment horizontal="center" vertical="top" textRotation="0" wrapText="1" indent="0" justifyLastLine="0" shrinkToFit="0" readingOrder="0"/>
    </dxf>
    <dxf>
      <numFmt numFmtId="164" formatCode="0.00000"/>
    </dxf>
    <dxf>
      <numFmt numFmtId="164" formatCode="0.00000"/>
    </dxf>
    <dxf>
      <numFmt numFmtId="164" formatCode="0.00000"/>
    </dxf>
    <dxf>
      <alignment horizontal="center" vertical="top" textRotation="0" wrapText="1" indent="0" justifyLastLine="0" shrinkToFit="0" readingOrder="0"/>
    </dxf>
    <dxf>
      <numFmt numFmtId="164" formatCode="0.00000"/>
    </dxf>
    <dxf>
      <numFmt numFmtId="164" formatCode="0.00000"/>
    </dxf>
    <dxf>
      <numFmt numFmtId="164" formatCode="0.00000"/>
    </dxf>
    <dxf>
      <alignment horizontal="center" vertical="top" textRotation="0" wrapText="1" indent="0" justifyLastLine="0" shrinkToFit="0" readingOrder="0"/>
    </dxf>
    <dxf>
      <fill>
        <patternFill>
          <bgColor rgb="FFFFFFFF"/>
        </patternFill>
      </fill>
    </dxf>
    <dxf>
      <fill>
        <patternFill>
          <bgColor rgb="FFD9D9D9"/>
        </patternFill>
      </fill>
    </dxf>
    <dxf>
      <font>
        <b/>
        <i val="0"/>
        <color rgb="FFFFFFFF"/>
      </font>
      <fill>
        <patternFill>
          <bgColor rgb="FF4472C4"/>
        </patternFill>
      </fill>
      <border>
        <top style="medium">
          <color auto="1"/>
        </top>
        <bottom style="medium">
          <color auto="1"/>
        </bottom>
      </border>
    </dxf>
    <dxf>
      <border>
        <bottom style="medium">
          <color auto="1"/>
        </bottom>
      </border>
    </dxf>
  </dxfs>
  <tableStyles count="1" defaultTableStyle="TableStyleMedium2" defaultPivotStyle="PivotStyleLight16">
    <tableStyle name="SpreadsheetBiStyle" pivot="0" table="0" count="4" xr9:uid="{5890DF3A-0ABD-4274-8E00-EB660A947AED}">
      <tableStyleElement type="wholeTable" dxfId="27"/>
      <tableStyleElement type="headerRow" dxfId="26"/>
      <tableStyleElement type="firstRowStripe" dxfId="25"/>
      <tableStyleElement type="secondRowStripe" dxfId="24"/>
    </tableStyle>
  </tableStyles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3137581699346403E-2"/>
          <c:y val="1.4388383838383839E-2"/>
          <c:w val="0.95245813074014052"/>
          <c:h val="0.9208633093525180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Graphs!$C$6</c:f>
              <c:strCache>
                <c:ptCount val="1"/>
                <c:pt idx="0">
                  <c:v>y=sin(x)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  <a:headEnd type="arrow" w="med" len="med"/>
              <a:tailEnd type="arrow" w="med" len="med"/>
            </a:ln>
            <a:effectLst/>
          </c:spPr>
          <c:marker>
            <c:symbol val="none"/>
          </c:marker>
          <c:xVal>
            <c:numRef>
              <c:f>Graphs!$B$7:$B$25</c:f>
              <c:numCache>
                <c:formatCode>0.00000</c:formatCode>
                <c:ptCount val="19"/>
                <c:pt idx="0">
                  <c:v>-6.5973445725385655</c:v>
                </c:pt>
                <c:pt idx="1">
                  <c:v>-5.8643062867009474</c:v>
                </c:pt>
                <c:pt idx="2">
                  <c:v>-5.1312680008633285</c:v>
                </c:pt>
                <c:pt idx="3">
                  <c:v>-4.3982297150257104</c:v>
                </c:pt>
                <c:pt idx="4">
                  <c:v>-3.6651914291880918</c:v>
                </c:pt>
                <c:pt idx="5">
                  <c:v>-2.9321531433504733</c:v>
                </c:pt>
                <c:pt idx="6">
                  <c:v>-2.1991148575128552</c:v>
                </c:pt>
                <c:pt idx="7">
                  <c:v>-1.4660765716752362</c:v>
                </c:pt>
                <c:pt idx="8">
                  <c:v>-0.7330382858376181</c:v>
                </c:pt>
                <c:pt idx="9">
                  <c:v>0</c:v>
                </c:pt>
                <c:pt idx="10">
                  <c:v>0.73303828583761899</c:v>
                </c:pt>
                <c:pt idx="11">
                  <c:v>1.466076571675238</c:v>
                </c:pt>
                <c:pt idx="12">
                  <c:v>2.1991148575128552</c:v>
                </c:pt>
                <c:pt idx="13">
                  <c:v>2.9321531433504742</c:v>
                </c:pt>
                <c:pt idx="14">
                  <c:v>3.6651914291880932</c:v>
                </c:pt>
                <c:pt idx="15">
                  <c:v>4.3982297150257104</c:v>
                </c:pt>
                <c:pt idx="16">
                  <c:v>5.1312680008633293</c:v>
                </c:pt>
                <c:pt idx="17">
                  <c:v>5.8643062867009483</c:v>
                </c:pt>
                <c:pt idx="18">
                  <c:v>6.5973445725385655</c:v>
                </c:pt>
              </c:numCache>
            </c:numRef>
          </c:xVal>
          <c:yVal>
            <c:numRef>
              <c:f>Graphs!$C$7:$C$25</c:f>
              <c:numCache>
                <c:formatCode>0.00000</c:formatCode>
                <c:ptCount val="19"/>
                <c:pt idx="0">
                  <c:v>-0.30901699437494717</c:v>
                </c:pt>
                <c:pt idx="1">
                  <c:v>0.40673664307580015</c:v>
                </c:pt>
                <c:pt idx="2">
                  <c:v>0.91354545764260109</c:v>
                </c:pt>
                <c:pt idx="3">
                  <c:v>0.95105651629515353</c:v>
                </c:pt>
                <c:pt idx="4">
                  <c:v>0.49999999999999972</c:v>
                </c:pt>
                <c:pt idx="5">
                  <c:v>-0.20791169081775973</c:v>
                </c:pt>
                <c:pt idx="6">
                  <c:v>-0.80901699437494745</c:v>
                </c:pt>
                <c:pt idx="7">
                  <c:v>-0.99452189536827329</c:v>
                </c:pt>
                <c:pt idx="8">
                  <c:v>-0.66913060635885802</c:v>
                </c:pt>
                <c:pt idx="9">
                  <c:v>0</c:v>
                </c:pt>
                <c:pt idx="10">
                  <c:v>0.66913060635885868</c:v>
                </c:pt>
                <c:pt idx="11">
                  <c:v>0.9945218953682734</c:v>
                </c:pt>
                <c:pt idx="12">
                  <c:v>0.80901699437494745</c:v>
                </c:pt>
                <c:pt idx="13">
                  <c:v>0.20791169081775887</c:v>
                </c:pt>
                <c:pt idx="14">
                  <c:v>-0.50000000000000089</c:v>
                </c:pt>
                <c:pt idx="15">
                  <c:v>-0.95105651629515353</c:v>
                </c:pt>
                <c:pt idx="16">
                  <c:v>-0.91354545764260076</c:v>
                </c:pt>
                <c:pt idx="17">
                  <c:v>-0.40673664307579932</c:v>
                </c:pt>
                <c:pt idx="18">
                  <c:v>0.30901699437494717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5-4CF0-8ECB-DDB00B26D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Graphs!$C$30</c:f>
              <c:strCache>
                <c:ptCount val="1"/>
                <c:pt idx="0">
                  <c:v>y=cos(x)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  <a:headEnd type="arrow" w="med" len="med"/>
              <a:tailEnd type="arrow" w="med" len="med"/>
            </a:ln>
            <a:effectLst/>
          </c:spPr>
          <c:marker>
            <c:symbol val="none"/>
          </c:marker>
          <c:xVal>
            <c:numRef>
              <c:f>Graphs!$B$31:$B$49</c:f>
              <c:numCache>
                <c:formatCode>0.00000</c:formatCode>
                <c:ptCount val="19"/>
                <c:pt idx="0">
                  <c:v>-6.5973445725385655</c:v>
                </c:pt>
                <c:pt idx="1">
                  <c:v>-5.8643062867009474</c:v>
                </c:pt>
                <c:pt idx="2">
                  <c:v>-5.1312680008633285</c:v>
                </c:pt>
                <c:pt idx="3">
                  <c:v>-4.3982297150257104</c:v>
                </c:pt>
                <c:pt idx="4">
                  <c:v>-3.6651914291880918</c:v>
                </c:pt>
                <c:pt idx="5">
                  <c:v>-2.9321531433504733</c:v>
                </c:pt>
                <c:pt idx="6">
                  <c:v>-2.1991148575128552</c:v>
                </c:pt>
                <c:pt idx="7">
                  <c:v>-1.4660765716752362</c:v>
                </c:pt>
                <c:pt idx="8">
                  <c:v>-0.7330382858376181</c:v>
                </c:pt>
                <c:pt idx="9">
                  <c:v>0</c:v>
                </c:pt>
                <c:pt idx="10">
                  <c:v>0.73303828583761899</c:v>
                </c:pt>
                <c:pt idx="11">
                  <c:v>1.466076571675238</c:v>
                </c:pt>
                <c:pt idx="12">
                  <c:v>2.1991148575128552</c:v>
                </c:pt>
                <c:pt idx="13">
                  <c:v>2.9321531433504742</c:v>
                </c:pt>
                <c:pt idx="14">
                  <c:v>3.6651914291880932</c:v>
                </c:pt>
                <c:pt idx="15">
                  <c:v>4.3982297150257104</c:v>
                </c:pt>
                <c:pt idx="16">
                  <c:v>5.1312680008633293</c:v>
                </c:pt>
                <c:pt idx="17">
                  <c:v>5.8643062867009483</c:v>
                </c:pt>
                <c:pt idx="18">
                  <c:v>6.5973445725385655</c:v>
                </c:pt>
              </c:numCache>
            </c:numRef>
          </c:xVal>
          <c:yVal>
            <c:numRef>
              <c:f>Graphs!$C$31:$C$49</c:f>
              <c:numCache>
                <c:formatCode>0.00000</c:formatCode>
                <c:ptCount val="19"/>
                <c:pt idx="0">
                  <c:v>0.95105651629515364</c:v>
                </c:pt>
                <c:pt idx="1">
                  <c:v>0.91354545764260098</c:v>
                </c:pt>
                <c:pt idx="2">
                  <c:v>0.40673664307579976</c:v>
                </c:pt>
                <c:pt idx="3">
                  <c:v>-0.30901699437494756</c:v>
                </c:pt>
                <c:pt idx="4">
                  <c:v>-0.86602540378443882</c:v>
                </c:pt>
                <c:pt idx="5">
                  <c:v>-0.97814760073380558</c:v>
                </c:pt>
                <c:pt idx="6">
                  <c:v>-0.58778525229247303</c:v>
                </c:pt>
                <c:pt idx="7">
                  <c:v>0.10452846326765412</c:v>
                </c:pt>
                <c:pt idx="8">
                  <c:v>0.74314482547739447</c:v>
                </c:pt>
                <c:pt idx="9">
                  <c:v>1</c:v>
                </c:pt>
                <c:pt idx="10">
                  <c:v>0.74314482547739391</c:v>
                </c:pt>
                <c:pt idx="11">
                  <c:v>0.10452846326765235</c:v>
                </c:pt>
                <c:pt idx="12">
                  <c:v>-0.58778525229247303</c:v>
                </c:pt>
                <c:pt idx="13">
                  <c:v>-0.97814760073380569</c:v>
                </c:pt>
                <c:pt idx="14">
                  <c:v>-0.86602540378443815</c:v>
                </c:pt>
                <c:pt idx="15">
                  <c:v>-0.30901699437494756</c:v>
                </c:pt>
                <c:pt idx="16">
                  <c:v>0.40673664307580054</c:v>
                </c:pt>
                <c:pt idx="17">
                  <c:v>0.91354545764260131</c:v>
                </c:pt>
                <c:pt idx="18">
                  <c:v>0.95105651629515364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5-4CF0-8ECB-DDB00B26D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3333333333333333E-2"/>
          <c:y val="5.0925925925925916E-2"/>
          <c:w val="0.93888888888888888"/>
          <c:h val="0.8981481481481481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Graphs!$C$56</c:f>
              <c:strCache>
                <c:ptCount val="1"/>
                <c:pt idx="0">
                  <c:v>y=tan(x)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xVal>
            <c:numRef>
              <c:f>Graphs!$B$57:$B$75</c:f>
              <c:numCache>
                <c:formatCode>0.00000</c:formatCode>
                <c:ptCount val="19"/>
                <c:pt idx="0">
                  <c:v>-6.5973445725385655</c:v>
                </c:pt>
                <c:pt idx="1">
                  <c:v>-5.8643062867009474</c:v>
                </c:pt>
                <c:pt idx="2">
                  <c:v>-5.1312680008633285</c:v>
                </c:pt>
                <c:pt idx="3">
                  <c:v>-4.3982297150257104</c:v>
                </c:pt>
                <c:pt idx="4">
                  <c:v>-3.6651914291880918</c:v>
                </c:pt>
                <c:pt idx="5">
                  <c:v>-2.9321531433504733</c:v>
                </c:pt>
                <c:pt idx="6">
                  <c:v>-2.1991148575128552</c:v>
                </c:pt>
                <c:pt idx="7">
                  <c:v>-1.4660765716752362</c:v>
                </c:pt>
                <c:pt idx="8">
                  <c:v>-0.7330382858376181</c:v>
                </c:pt>
                <c:pt idx="9">
                  <c:v>0</c:v>
                </c:pt>
                <c:pt idx="10">
                  <c:v>0.73303828583761899</c:v>
                </c:pt>
                <c:pt idx="11">
                  <c:v>1.466076571675238</c:v>
                </c:pt>
                <c:pt idx="12">
                  <c:v>2.1991148575128552</c:v>
                </c:pt>
                <c:pt idx="13">
                  <c:v>2.9321531433504742</c:v>
                </c:pt>
                <c:pt idx="14">
                  <c:v>3.6651914291880932</c:v>
                </c:pt>
                <c:pt idx="15">
                  <c:v>4.3982297150257104</c:v>
                </c:pt>
                <c:pt idx="16">
                  <c:v>5.1312680008633293</c:v>
                </c:pt>
                <c:pt idx="17">
                  <c:v>5.8643062867009483</c:v>
                </c:pt>
                <c:pt idx="18">
                  <c:v>6.5973445725385655</c:v>
                </c:pt>
              </c:numCache>
            </c:numRef>
          </c:xVal>
          <c:yVal>
            <c:numRef>
              <c:f>Graphs!$C$57:$C$75</c:f>
              <c:numCache>
                <c:formatCode>0.00000</c:formatCode>
                <c:ptCount val="19"/>
                <c:pt idx="0">
                  <c:v>-0.32491969623290606</c:v>
                </c:pt>
                <c:pt idx="1">
                  <c:v>0.4452286853085361</c:v>
                </c:pt>
                <c:pt idx="2">
                  <c:v>2.2460367739042191</c:v>
                </c:pt>
                <c:pt idx="3">
                  <c:v>-3.0776835371752518</c:v>
                </c:pt>
                <c:pt idx="4">
                  <c:v>-0.5773502691896254</c:v>
                </c:pt>
                <c:pt idx="5">
                  <c:v>0.21255656167002254</c:v>
                </c:pt>
                <c:pt idx="6">
                  <c:v>1.3763819204711738</c:v>
                </c:pt>
                <c:pt idx="7">
                  <c:v>-9.514364454222525</c:v>
                </c:pt>
                <c:pt idx="8">
                  <c:v>-0.90040404429783938</c:v>
                </c:pt>
                <c:pt idx="9">
                  <c:v>0</c:v>
                </c:pt>
                <c:pt idx="10">
                  <c:v>0.90040404429784093</c:v>
                </c:pt>
                <c:pt idx="11">
                  <c:v>9.5143644542226884</c:v>
                </c:pt>
                <c:pt idx="12">
                  <c:v>-1.3763819204711738</c:v>
                </c:pt>
                <c:pt idx="13">
                  <c:v>-0.21255656167002163</c:v>
                </c:pt>
                <c:pt idx="14">
                  <c:v>0.57735026918962717</c:v>
                </c:pt>
                <c:pt idx="15">
                  <c:v>3.0776835371752518</c:v>
                </c:pt>
                <c:pt idx="16">
                  <c:v>-2.2460367739042137</c:v>
                </c:pt>
                <c:pt idx="17">
                  <c:v>-0.44522868530853504</c:v>
                </c:pt>
                <c:pt idx="18">
                  <c:v>0.32491969623290606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5-4CF0-8ECB-DDB00B26D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0900000000000008E-3"/>
          <c:y val="9.4302918017600743E-4"/>
          <c:w val="0.95245813074014052"/>
          <c:h val="0.9208633093525180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Graphs!$C$6</c:f>
              <c:strCache>
                <c:ptCount val="1"/>
                <c:pt idx="0">
                  <c:v>y=sin(x)</c:v>
                </c:pt>
              </c:strCache>
            </c:strRef>
          </c:tx>
          <c:spPr>
            <a:ln w="9525" cap="rnd">
              <a:solidFill>
                <a:schemeClr val="accent3">
                  <a:lumMod val="75000"/>
                </a:schemeClr>
              </a:solidFill>
              <a:prstDash val="sysDot"/>
              <a:round/>
              <a:headEnd type="arrow" w="med" len="med"/>
              <a:tailEnd type="arrow" w="med" len="med"/>
            </a:ln>
            <a:effectLst/>
          </c:spPr>
          <c:marker>
            <c:symbol val="none"/>
          </c:marker>
          <c:xVal>
            <c:numRef>
              <c:f>Graphs!$B$83:$B$101</c:f>
              <c:numCache>
                <c:formatCode>0.00000</c:formatCode>
                <c:ptCount val="19"/>
                <c:pt idx="0">
                  <c:v>-6.5973445725385655</c:v>
                </c:pt>
                <c:pt idx="1">
                  <c:v>-5.8643062867009474</c:v>
                </c:pt>
                <c:pt idx="2">
                  <c:v>-5.1312680008633285</c:v>
                </c:pt>
                <c:pt idx="3">
                  <c:v>-4.3982297150257104</c:v>
                </c:pt>
                <c:pt idx="4">
                  <c:v>-3.6651914291880918</c:v>
                </c:pt>
                <c:pt idx="5">
                  <c:v>-2.9321531433504733</c:v>
                </c:pt>
                <c:pt idx="6">
                  <c:v>-2.1991148575128552</c:v>
                </c:pt>
                <c:pt idx="7">
                  <c:v>-1.4660765716752362</c:v>
                </c:pt>
                <c:pt idx="8">
                  <c:v>-0.7330382858376181</c:v>
                </c:pt>
                <c:pt idx="9">
                  <c:v>0</c:v>
                </c:pt>
                <c:pt idx="10">
                  <c:v>0.73303828583761899</c:v>
                </c:pt>
                <c:pt idx="11">
                  <c:v>1.466076571675238</c:v>
                </c:pt>
                <c:pt idx="12">
                  <c:v>2.1991148575128552</c:v>
                </c:pt>
                <c:pt idx="13">
                  <c:v>2.9321531433504742</c:v>
                </c:pt>
                <c:pt idx="14">
                  <c:v>3.6651914291880932</c:v>
                </c:pt>
                <c:pt idx="15">
                  <c:v>4.3982297150257104</c:v>
                </c:pt>
                <c:pt idx="16">
                  <c:v>5.1312680008633293</c:v>
                </c:pt>
                <c:pt idx="17">
                  <c:v>5.8643062867009483</c:v>
                </c:pt>
                <c:pt idx="18">
                  <c:v>6.5973445725385655</c:v>
                </c:pt>
              </c:numCache>
            </c:numRef>
          </c:xVal>
          <c:yVal>
            <c:numRef>
              <c:f>Graphs!$C$83:$C$101</c:f>
              <c:numCache>
                <c:formatCode>0.00000</c:formatCode>
                <c:ptCount val="19"/>
                <c:pt idx="0">
                  <c:v>-0.30901699437494717</c:v>
                </c:pt>
                <c:pt idx="1">
                  <c:v>0.40673664307580015</c:v>
                </c:pt>
                <c:pt idx="2">
                  <c:v>0.91354545764260109</c:v>
                </c:pt>
                <c:pt idx="3">
                  <c:v>0.95105651629515353</c:v>
                </c:pt>
                <c:pt idx="4">
                  <c:v>0.49999999999999972</c:v>
                </c:pt>
                <c:pt idx="5">
                  <c:v>-0.20791169081775973</c:v>
                </c:pt>
                <c:pt idx="6">
                  <c:v>-0.80901699437494745</c:v>
                </c:pt>
                <c:pt idx="7">
                  <c:v>-0.99452189536827329</c:v>
                </c:pt>
                <c:pt idx="8">
                  <c:v>-0.66913060635885802</c:v>
                </c:pt>
                <c:pt idx="9">
                  <c:v>0</c:v>
                </c:pt>
                <c:pt idx="10">
                  <c:v>0.66913060635885868</c:v>
                </c:pt>
                <c:pt idx="11">
                  <c:v>0.9945218953682734</c:v>
                </c:pt>
                <c:pt idx="12">
                  <c:v>0.80901699437494745</c:v>
                </c:pt>
                <c:pt idx="13">
                  <c:v>0.20791169081775887</c:v>
                </c:pt>
                <c:pt idx="14">
                  <c:v>-0.50000000000000089</c:v>
                </c:pt>
                <c:pt idx="15">
                  <c:v>-0.95105651629515353</c:v>
                </c:pt>
                <c:pt idx="16">
                  <c:v>-0.91354545764260076</c:v>
                </c:pt>
                <c:pt idx="17">
                  <c:v>-0.40673664307579932</c:v>
                </c:pt>
                <c:pt idx="18">
                  <c:v>0.30901699437494717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5-4CF0-8ECB-DDB00B26D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  <c:max val="3"/>
          <c:min val="-3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7169365079365079E-2"/>
          <c:y val="4.1279163633957519E-2"/>
          <c:w val="0.95245813074014052"/>
          <c:h val="0.9208633093525180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Graphs!$C$6</c:f>
              <c:strCache>
                <c:ptCount val="1"/>
                <c:pt idx="0">
                  <c:v>y=sin(x)</c:v>
                </c:pt>
              </c:strCache>
            </c:strRef>
          </c:tx>
          <c:spPr>
            <a:ln w="9525" cap="rnd">
              <a:solidFill>
                <a:schemeClr val="accent3">
                  <a:lumMod val="75000"/>
                </a:schemeClr>
              </a:solidFill>
              <a:prstDash val="sysDot"/>
              <a:round/>
              <a:headEnd type="arrow" w="med" len="med"/>
              <a:tailEnd type="arrow" w="med" len="med"/>
            </a:ln>
            <a:effectLst/>
          </c:spPr>
          <c:marker>
            <c:symbol val="none"/>
          </c:marker>
          <c:xVal>
            <c:numRef>
              <c:f>Graphs!$B$110:$B$128</c:f>
              <c:numCache>
                <c:formatCode>0.00000</c:formatCode>
                <c:ptCount val="19"/>
                <c:pt idx="0">
                  <c:v>-6.5973445725385655</c:v>
                </c:pt>
                <c:pt idx="1">
                  <c:v>-5.8643062867009474</c:v>
                </c:pt>
                <c:pt idx="2">
                  <c:v>-5.1312680008633285</c:v>
                </c:pt>
                <c:pt idx="3">
                  <c:v>-4.3982297150257104</c:v>
                </c:pt>
                <c:pt idx="4">
                  <c:v>-3.6651914291880918</c:v>
                </c:pt>
                <c:pt idx="5">
                  <c:v>-2.9321531433504733</c:v>
                </c:pt>
                <c:pt idx="6">
                  <c:v>-2.1991148575128552</c:v>
                </c:pt>
                <c:pt idx="7">
                  <c:v>-1.4660765716752362</c:v>
                </c:pt>
                <c:pt idx="8">
                  <c:v>-0.7330382858376181</c:v>
                </c:pt>
                <c:pt idx="9">
                  <c:v>0</c:v>
                </c:pt>
                <c:pt idx="10">
                  <c:v>0.73303828583761899</c:v>
                </c:pt>
                <c:pt idx="11">
                  <c:v>1.466076571675238</c:v>
                </c:pt>
                <c:pt idx="12">
                  <c:v>2.1991148575128552</c:v>
                </c:pt>
                <c:pt idx="13">
                  <c:v>2.9321531433504742</c:v>
                </c:pt>
                <c:pt idx="14">
                  <c:v>3.6651914291880932</c:v>
                </c:pt>
                <c:pt idx="15">
                  <c:v>4.3982297150257104</c:v>
                </c:pt>
                <c:pt idx="16">
                  <c:v>5.1312680008633293</c:v>
                </c:pt>
                <c:pt idx="17">
                  <c:v>5.8643062867009483</c:v>
                </c:pt>
                <c:pt idx="18">
                  <c:v>6.5973445725385655</c:v>
                </c:pt>
              </c:numCache>
            </c:numRef>
          </c:xVal>
          <c:yVal>
            <c:numRef>
              <c:f>Graphs!$C$110:$C$128</c:f>
              <c:numCache>
                <c:formatCode>0.00000</c:formatCode>
                <c:ptCount val="19"/>
                <c:pt idx="0">
                  <c:v>0.95105651629515364</c:v>
                </c:pt>
                <c:pt idx="1">
                  <c:v>0.91354545764260098</c:v>
                </c:pt>
                <c:pt idx="2">
                  <c:v>0.40673664307579976</c:v>
                </c:pt>
                <c:pt idx="3">
                  <c:v>-0.30901699437494756</c:v>
                </c:pt>
                <c:pt idx="4">
                  <c:v>-0.86602540378443882</c:v>
                </c:pt>
                <c:pt idx="5">
                  <c:v>-0.97814760073380558</c:v>
                </c:pt>
                <c:pt idx="6">
                  <c:v>-0.58778525229247303</c:v>
                </c:pt>
                <c:pt idx="7">
                  <c:v>0.10452846326765412</c:v>
                </c:pt>
                <c:pt idx="8">
                  <c:v>0.74314482547739447</c:v>
                </c:pt>
                <c:pt idx="9">
                  <c:v>1</c:v>
                </c:pt>
                <c:pt idx="10">
                  <c:v>0.74314482547739391</c:v>
                </c:pt>
                <c:pt idx="11">
                  <c:v>0.10452846326765235</c:v>
                </c:pt>
                <c:pt idx="12">
                  <c:v>-0.58778525229247303</c:v>
                </c:pt>
                <c:pt idx="13">
                  <c:v>-0.97814760073380569</c:v>
                </c:pt>
                <c:pt idx="14">
                  <c:v>-0.86602540378443815</c:v>
                </c:pt>
                <c:pt idx="15">
                  <c:v>-0.30901699437494756</c:v>
                </c:pt>
                <c:pt idx="16">
                  <c:v>0.40673664307580054</c:v>
                </c:pt>
                <c:pt idx="17">
                  <c:v>0.91354545764260131</c:v>
                </c:pt>
                <c:pt idx="18">
                  <c:v>0.95105651629515364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5-4CF0-8ECB-DDB00B26D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  <c:max val="3"/>
          <c:min val="-3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1238095238095233E-2"/>
          <c:y val="6.7724867724867729E-2"/>
          <c:w val="0.93888888888888888"/>
          <c:h val="0.89814814814814814"/>
        </c:manualLayout>
      </c:layout>
      <c:scatterChart>
        <c:scatterStyle val="smooth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Graphs!$B$138:$B$156</c:f>
              <c:numCache>
                <c:formatCode>0.00000</c:formatCode>
                <c:ptCount val="19"/>
                <c:pt idx="0">
                  <c:v>-6.5973445725385655</c:v>
                </c:pt>
                <c:pt idx="1">
                  <c:v>-5.8643062867009474</c:v>
                </c:pt>
                <c:pt idx="2">
                  <c:v>-5.1312680008633285</c:v>
                </c:pt>
                <c:pt idx="3">
                  <c:v>-4.3982297150257104</c:v>
                </c:pt>
                <c:pt idx="4">
                  <c:v>-3.6651914291880918</c:v>
                </c:pt>
                <c:pt idx="5">
                  <c:v>-2.9321531433504733</c:v>
                </c:pt>
                <c:pt idx="6">
                  <c:v>-2.1991148575128552</c:v>
                </c:pt>
                <c:pt idx="7">
                  <c:v>-1.4660765716752362</c:v>
                </c:pt>
                <c:pt idx="8">
                  <c:v>-0.7330382858376181</c:v>
                </c:pt>
                <c:pt idx="9">
                  <c:v>0</c:v>
                </c:pt>
                <c:pt idx="10">
                  <c:v>0.73303828583761899</c:v>
                </c:pt>
                <c:pt idx="11">
                  <c:v>1.466076571675238</c:v>
                </c:pt>
                <c:pt idx="12">
                  <c:v>2.1991148575128552</c:v>
                </c:pt>
                <c:pt idx="13">
                  <c:v>2.9321531433504742</c:v>
                </c:pt>
                <c:pt idx="14">
                  <c:v>3.6651914291880932</c:v>
                </c:pt>
                <c:pt idx="15">
                  <c:v>4.3982297150257104</c:v>
                </c:pt>
                <c:pt idx="16">
                  <c:v>5.1312680008633293</c:v>
                </c:pt>
                <c:pt idx="17">
                  <c:v>5.8643062867009483</c:v>
                </c:pt>
                <c:pt idx="18">
                  <c:v>6.5973445725385655</c:v>
                </c:pt>
              </c:numCache>
            </c:numRef>
          </c:xVal>
          <c:yVal>
            <c:numRef>
              <c:f>Graphs!$C$138:$C$156</c:f>
              <c:numCache>
                <c:formatCode>0.00000</c:formatCode>
                <c:ptCount val="19"/>
                <c:pt idx="0">
                  <c:v>-0.32491969623290606</c:v>
                </c:pt>
                <c:pt idx="1">
                  <c:v>0.4452286853085361</c:v>
                </c:pt>
                <c:pt idx="2">
                  <c:v>2.2460367739042191</c:v>
                </c:pt>
                <c:pt idx="3">
                  <c:v>-3.0776835371752518</c:v>
                </c:pt>
                <c:pt idx="4">
                  <c:v>-0.5773502691896254</c:v>
                </c:pt>
                <c:pt idx="5">
                  <c:v>0.21255656167002254</c:v>
                </c:pt>
                <c:pt idx="6">
                  <c:v>1.3763819204711738</c:v>
                </c:pt>
                <c:pt idx="7">
                  <c:v>-9.514364454222525</c:v>
                </c:pt>
                <c:pt idx="8">
                  <c:v>-0.90040404429783938</c:v>
                </c:pt>
                <c:pt idx="9">
                  <c:v>0</c:v>
                </c:pt>
                <c:pt idx="10">
                  <c:v>0.90040404429784093</c:v>
                </c:pt>
                <c:pt idx="11">
                  <c:v>9.5143644542226884</c:v>
                </c:pt>
                <c:pt idx="12">
                  <c:v>-1.3763819204711738</c:v>
                </c:pt>
                <c:pt idx="13">
                  <c:v>-0.21255656167002163</c:v>
                </c:pt>
                <c:pt idx="14">
                  <c:v>0.57735026918962717</c:v>
                </c:pt>
                <c:pt idx="15">
                  <c:v>3.0776835371752518</c:v>
                </c:pt>
                <c:pt idx="16">
                  <c:v>-2.2460367739042137</c:v>
                </c:pt>
                <c:pt idx="17">
                  <c:v>-0.44522868530853504</c:v>
                </c:pt>
                <c:pt idx="18">
                  <c:v>0.32491969623290606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5-4CF0-8ECB-DDB00B26D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emf"/><Relationship Id="rId13" Type="http://schemas.openxmlformats.org/officeDocument/2006/relationships/image" Target="../media/image8.png"/><Relationship Id="rId18" Type="http://schemas.openxmlformats.org/officeDocument/2006/relationships/image" Target="../media/image13.png"/><Relationship Id="rId3" Type="http://schemas.openxmlformats.org/officeDocument/2006/relationships/chart" Target="../charts/chart2.xml"/><Relationship Id="rId21" Type="http://schemas.openxmlformats.org/officeDocument/2006/relationships/image" Target="../media/image15.emf"/><Relationship Id="rId7" Type="http://schemas.openxmlformats.org/officeDocument/2006/relationships/chart" Target="../charts/chart4.xml"/><Relationship Id="rId12" Type="http://schemas.openxmlformats.org/officeDocument/2006/relationships/image" Target="../media/image7.emf"/><Relationship Id="rId17" Type="http://schemas.openxmlformats.org/officeDocument/2006/relationships/image" Target="../media/image12.png"/><Relationship Id="rId25" Type="http://schemas.openxmlformats.org/officeDocument/2006/relationships/image" Target="../media/image19.emf"/><Relationship Id="rId2" Type="http://schemas.openxmlformats.org/officeDocument/2006/relationships/image" Target="../media/image1.emf"/><Relationship Id="rId16" Type="http://schemas.openxmlformats.org/officeDocument/2006/relationships/image" Target="../media/image11.png"/><Relationship Id="rId20" Type="http://schemas.openxmlformats.org/officeDocument/2006/relationships/image" Target="../media/image14.emf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11" Type="http://schemas.openxmlformats.org/officeDocument/2006/relationships/image" Target="../media/image6.png"/><Relationship Id="rId24" Type="http://schemas.openxmlformats.org/officeDocument/2006/relationships/image" Target="../media/image18.emf"/><Relationship Id="rId5" Type="http://schemas.openxmlformats.org/officeDocument/2006/relationships/chart" Target="../charts/chart3.xml"/><Relationship Id="rId15" Type="http://schemas.openxmlformats.org/officeDocument/2006/relationships/image" Target="../media/image10.png"/><Relationship Id="rId23" Type="http://schemas.openxmlformats.org/officeDocument/2006/relationships/image" Target="../media/image17.emf"/><Relationship Id="rId10" Type="http://schemas.openxmlformats.org/officeDocument/2006/relationships/image" Target="../media/image5.emf"/><Relationship Id="rId19" Type="http://schemas.openxmlformats.org/officeDocument/2006/relationships/chart" Target="../charts/chart6.xml"/><Relationship Id="rId4" Type="http://schemas.openxmlformats.org/officeDocument/2006/relationships/image" Target="../media/image2.emf"/><Relationship Id="rId9" Type="http://schemas.openxmlformats.org/officeDocument/2006/relationships/chart" Target="../charts/chart5.xml"/><Relationship Id="rId14" Type="http://schemas.openxmlformats.org/officeDocument/2006/relationships/image" Target="../media/image9.png"/><Relationship Id="rId22" Type="http://schemas.openxmlformats.org/officeDocument/2006/relationships/image" Target="../media/image16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7.emf"/><Relationship Id="rId3" Type="http://schemas.openxmlformats.org/officeDocument/2006/relationships/image" Target="../media/image22.emf"/><Relationship Id="rId7" Type="http://schemas.openxmlformats.org/officeDocument/2006/relationships/image" Target="../media/image26.emf"/><Relationship Id="rId12" Type="http://schemas.openxmlformats.org/officeDocument/2006/relationships/image" Target="../media/image31.emf"/><Relationship Id="rId2" Type="http://schemas.openxmlformats.org/officeDocument/2006/relationships/image" Target="../media/image21.emf"/><Relationship Id="rId1" Type="http://schemas.openxmlformats.org/officeDocument/2006/relationships/image" Target="../media/image20.emf"/><Relationship Id="rId6" Type="http://schemas.openxmlformats.org/officeDocument/2006/relationships/image" Target="../media/image25.emf"/><Relationship Id="rId11" Type="http://schemas.openxmlformats.org/officeDocument/2006/relationships/image" Target="../media/image30.emf"/><Relationship Id="rId5" Type="http://schemas.openxmlformats.org/officeDocument/2006/relationships/image" Target="../media/image24.emf"/><Relationship Id="rId10" Type="http://schemas.openxmlformats.org/officeDocument/2006/relationships/image" Target="../media/image29.emf"/><Relationship Id="rId4" Type="http://schemas.openxmlformats.org/officeDocument/2006/relationships/image" Target="../media/image23.emf"/><Relationship Id="rId9" Type="http://schemas.openxmlformats.org/officeDocument/2006/relationships/image" Target="../media/image2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234950</xdr:colOff>
      <xdr:row>2</xdr:row>
      <xdr:rowOff>120650</xdr:rowOff>
    </xdr:from>
    <xdr:to>
      <xdr:col>5</xdr:col>
      <xdr:colOff>368300</xdr:colOff>
      <xdr:row>14</xdr:row>
      <xdr:rowOff>133350</xdr:rowOff>
    </xdr:to>
    <xdr:sp macro="" textlink="">
      <xdr:nvSpPr>
        <xdr:cNvPr id="2" name="Right Triangle 1">
          <a:extLst>
            <a:ext uri="{FF2B5EF4-FFF2-40B4-BE49-F238E27FC236}">
              <a16:creationId xmlns:a16="http://schemas.microsoft.com/office/drawing/2014/main" id="{E6FBF8E6-766A-E85C-BF15-27856A3F45AF}"/>
            </a:ext>
          </a:extLst>
        </xdr:cNvPr>
        <xdr:cNvSpPr/>
      </xdr:nvSpPr>
      <xdr:spPr>
        <a:xfrm rot="16200000">
          <a:off x="4371975" y="1355725"/>
          <a:ext cx="2222500" cy="1962150"/>
        </a:xfrm>
        <a:prstGeom prst="rt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2</xdr:col>
      <xdr:colOff>523874</xdr:colOff>
      <xdr:row>7</xdr:row>
      <xdr:rowOff>98425</xdr:rowOff>
    </xdr:from>
    <xdr:ext cx="460376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8F6062F-1B5C-8845-3702-D24D114FE8EA}"/>
                </a:ext>
              </a:extLst>
            </xdr:cNvPr>
            <xdr:cNvSpPr txBox="1"/>
          </xdr:nvSpPr>
          <xdr:spPr>
            <a:xfrm>
              <a:off x="4791074" y="2124075"/>
              <a:ext cx="460376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rad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8F6062F-1B5C-8845-3702-D24D114FE8EA}"/>
                </a:ext>
              </a:extLst>
            </xdr:cNvPr>
            <xdr:cNvSpPr txBox="1"/>
          </xdr:nvSpPr>
          <xdr:spPr>
            <a:xfrm>
              <a:off x="4791074" y="2124075"/>
              <a:ext cx="460376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√</a:t>
              </a:r>
              <a:r>
                <a:rPr lang="en-AU" sz="1100" i="0">
                  <a:latin typeface="Cambria Math" panose="02040503050406030204" pitchFamily="18" charset="0"/>
                </a:rPr>
                <a:t>2</a:t>
              </a:r>
              <a:endParaRPr lang="en-AU" sz="1100"/>
            </a:p>
          </xdr:txBody>
        </xdr:sp>
      </mc:Fallback>
    </mc:AlternateContent>
    <xdr:clientData/>
  </xdr:oneCellAnchor>
  <xdr:twoCellAnchor>
    <xdr:from>
      <xdr:col>5</xdr:col>
      <xdr:colOff>69850</xdr:colOff>
      <xdr:row>13</xdr:row>
      <xdr:rowOff>19050</xdr:rowOff>
    </xdr:from>
    <xdr:to>
      <xdr:col>5</xdr:col>
      <xdr:colOff>361950</xdr:colOff>
      <xdr:row>13</xdr:row>
      <xdr:rowOff>25400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6AC8A18-9B9A-5335-A53E-8E913B0A227B}"/>
            </a:ext>
          </a:extLst>
        </xdr:cNvPr>
        <xdr:cNvCxnSpPr/>
      </xdr:nvCxnSpPr>
      <xdr:spPr>
        <a:xfrm flipH="1">
          <a:off x="3117850" y="31496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13</xdr:row>
      <xdr:rowOff>19050</xdr:rowOff>
    </xdr:from>
    <xdr:to>
      <xdr:col>5</xdr:col>
      <xdr:colOff>76200</xdr:colOff>
      <xdr:row>14</xdr:row>
      <xdr:rowOff>120650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10EFDE79-42D8-7320-73F0-6ED39B82653D}"/>
            </a:ext>
          </a:extLst>
        </xdr:cNvPr>
        <xdr:cNvCxnSpPr/>
      </xdr:nvCxnSpPr>
      <xdr:spPr>
        <a:xfrm>
          <a:off x="3124200" y="3149600"/>
          <a:ext cx="0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574675</xdr:colOff>
      <xdr:row>13</xdr:row>
      <xdr:rowOff>47625</xdr:rowOff>
    </xdr:from>
    <xdr:ext cx="25346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CE2717E-2D85-367C-EA25-33DD390B3BEC}"/>
                </a:ext>
              </a:extLst>
            </xdr:cNvPr>
            <xdr:cNvSpPr txBox="1"/>
          </xdr:nvSpPr>
          <xdr:spPr>
            <a:xfrm>
              <a:off x="4841875" y="31781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45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CE2717E-2D85-367C-EA25-33DD390B3BEC}"/>
                </a:ext>
              </a:extLst>
            </xdr:cNvPr>
            <xdr:cNvSpPr txBox="1"/>
          </xdr:nvSpPr>
          <xdr:spPr>
            <a:xfrm>
              <a:off x="4841875" y="31781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45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4</xdr:col>
      <xdr:colOff>581025</xdr:colOff>
      <xdr:row>5</xdr:row>
      <xdr:rowOff>142875</xdr:rowOff>
    </xdr:from>
    <xdr:ext cx="25346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1633147-5EEE-97D6-D4C6-829873BD5BCA}"/>
                </a:ext>
              </a:extLst>
            </xdr:cNvPr>
            <xdr:cNvSpPr txBox="1"/>
          </xdr:nvSpPr>
          <xdr:spPr>
            <a:xfrm>
              <a:off x="6067425" y="1800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45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1633147-5EEE-97D6-D4C6-829873BD5BCA}"/>
                </a:ext>
              </a:extLst>
            </xdr:cNvPr>
            <xdr:cNvSpPr txBox="1"/>
          </xdr:nvSpPr>
          <xdr:spPr>
            <a:xfrm>
              <a:off x="6067425" y="1800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45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  <xdr:twoCellAnchor>
    <xdr:from>
      <xdr:col>2</xdr:col>
      <xdr:colOff>260350</xdr:colOff>
      <xdr:row>19</xdr:row>
      <xdr:rowOff>57150</xdr:rowOff>
    </xdr:from>
    <xdr:to>
      <xdr:col>5</xdr:col>
      <xdr:colOff>209550</xdr:colOff>
      <xdr:row>33</xdr:row>
      <xdr:rowOff>25400</xdr:rowOff>
    </xdr:to>
    <xdr:sp macro="" textlink="">
      <xdr:nvSpPr>
        <xdr:cNvPr id="10" name="Right Triangle 9">
          <a:extLst>
            <a:ext uri="{FF2B5EF4-FFF2-40B4-BE49-F238E27FC236}">
              <a16:creationId xmlns:a16="http://schemas.microsoft.com/office/drawing/2014/main" id="{94E4958D-5E45-7E8B-3009-A2D7CD269152}"/>
            </a:ext>
          </a:extLst>
        </xdr:cNvPr>
        <xdr:cNvSpPr/>
      </xdr:nvSpPr>
      <xdr:spPr>
        <a:xfrm rot="16200000">
          <a:off x="1095375" y="5045075"/>
          <a:ext cx="2546350" cy="1778000"/>
        </a:xfrm>
        <a:prstGeom prst="rt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527050</xdr:colOff>
      <xdr:row>31</xdr:row>
      <xdr:rowOff>95250</xdr:rowOff>
    </xdr:from>
    <xdr:to>
      <xdr:col>4</xdr:col>
      <xdr:colOff>527050</xdr:colOff>
      <xdr:row>33</xdr:row>
      <xdr:rowOff>12700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93A407C2-7958-2385-F83E-06163FAAE373}"/>
            </a:ext>
          </a:extLst>
        </xdr:cNvPr>
        <xdr:cNvCxnSpPr/>
      </xdr:nvCxnSpPr>
      <xdr:spPr>
        <a:xfrm>
          <a:off x="2965450" y="6908800"/>
          <a:ext cx="0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425450</xdr:colOff>
      <xdr:row>51</xdr:row>
      <xdr:rowOff>0</xdr:rowOff>
    </xdr:from>
    <xdr:to>
      <xdr:col>6</xdr:col>
      <xdr:colOff>107950</xdr:colOff>
      <xdr:row>51</xdr:row>
      <xdr:rowOff>6350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732828BE-915D-C58E-BA50-CC21D9793626}"/>
            </a:ext>
          </a:extLst>
        </xdr:cNvPr>
        <xdr:cNvCxnSpPr/>
      </xdr:nvCxnSpPr>
      <xdr:spPr>
        <a:xfrm flipH="1">
          <a:off x="3473450" y="1049655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431800</xdr:colOff>
      <xdr:row>51</xdr:row>
      <xdr:rowOff>57150</xdr:rowOff>
    </xdr:from>
    <xdr:to>
      <xdr:col>6</xdr:col>
      <xdr:colOff>114300</xdr:colOff>
      <xdr:row>51</xdr:row>
      <xdr:rowOff>63500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2C5C9BC8-E230-2D91-0E13-C89DF6E75622}"/>
            </a:ext>
          </a:extLst>
        </xdr:cNvPr>
        <xdr:cNvCxnSpPr/>
      </xdr:nvCxnSpPr>
      <xdr:spPr>
        <a:xfrm flipH="1">
          <a:off x="3479800" y="105537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520700</xdr:colOff>
      <xdr:row>31</xdr:row>
      <xdr:rowOff>69850</xdr:rowOff>
    </xdr:from>
    <xdr:to>
      <xdr:col>5</xdr:col>
      <xdr:colOff>203200</xdr:colOff>
      <xdr:row>31</xdr:row>
      <xdr:rowOff>76200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4826B7FA-9B33-B2C8-7C83-84F40978CDD0}"/>
            </a:ext>
          </a:extLst>
        </xdr:cNvPr>
        <xdr:cNvCxnSpPr/>
      </xdr:nvCxnSpPr>
      <xdr:spPr>
        <a:xfrm flipH="1">
          <a:off x="2959100" y="68834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425450</xdr:colOff>
      <xdr:row>51</xdr:row>
      <xdr:rowOff>57150</xdr:rowOff>
    </xdr:from>
    <xdr:to>
      <xdr:col>6</xdr:col>
      <xdr:colOff>107950</xdr:colOff>
      <xdr:row>51</xdr:row>
      <xdr:rowOff>63500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EFB9F295-B4E7-E3CD-9277-297AB35B66E7}"/>
            </a:ext>
          </a:extLst>
        </xdr:cNvPr>
        <xdr:cNvCxnSpPr/>
      </xdr:nvCxnSpPr>
      <xdr:spPr>
        <a:xfrm flipH="1">
          <a:off x="3473450" y="105537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454025</xdr:colOff>
      <xdr:row>26</xdr:row>
      <xdr:rowOff>79375</xdr:rowOff>
    </xdr:from>
    <xdr:ext cx="202620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466DB79-321F-A254-858D-D04C099AC196}"/>
                </a:ext>
              </a:extLst>
            </xdr:cNvPr>
            <xdr:cNvSpPr txBox="1"/>
          </xdr:nvSpPr>
          <xdr:spPr>
            <a:xfrm>
              <a:off x="3502025" y="5972175"/>
              <a:ext cx="202620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rad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466DB79-321F-A254-858D-D04C099AC196}"/>
                </a:ext>
              </a:extLst>
            </xdr:cNvPr>
            <xdr:cNvSpPr txBox="1"/>
          </xdr:nvSpPr>
          <xdr:spPr>
            <a:xfrm>
              <a:off x="3502025" y="5972175"/>
              <a:ext cx="202620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√</a:t>
              </a:r>
              <a:r>
                <a:rPr lang="en-AU" sz="1100" i="0">
                  <a:latin typeface="Cambria Math" panose="02040503050406030204" pitchFamily="18" charset="0"/>
                </a:rPr>
                <a:t>3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2</xdr:col>
      <xdr:colOff>542925</xdr:colOff>
      <xdr:row>31</xdr:row>
      <xdr:rowOff>136525</xdr:rowOff>
    </xdr:from>
    <xdr:ext cx="25346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A1D8FC3C-73D9-C81F-7F26-D27AF93D047E}"/>
                </a:ext>
              </a:extLst>
            </xdr:cNvPr>
            <xdr:cNvSpPr txBox="1"/>
          </xdr:nvSpPr>
          <xdr:spPr>
            <a:xfrm>
              <a:off x="1762125" y="69500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60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A1D8FC3C-73D9-C81F-7F26-D27AF93D047E}"/>
                </a:ext>
              </a:extLst>
            </xdr:cNvPr>
            <xdr:cNvSpPr txBox="1"/>
          </xdr:nvSpPr>
          <xdr:spPr>
            <a:xfrm>
              <a:off x="1762125" y="69500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60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4</xdr:col>
      <xdr:colOff>511175</xdr:colOff>
      <xdr:row>23</xdr:row>
      <xdr:rowOff>15875</xdr:rowOff>
    </xdr:from>
    <xdr:ext cx="25346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900B587-24BB-1729-D465-5BD8F3E88BAE}"/>
                </a:ext>
              </a:extLst>
            </xdr:cNvPr>
            <xdr:cNvSpPr txBox="1"/>
          </xdr:nvSpPr>
          <xdr:spPr>
            <a:xfrm>
              <a:off x="2949575" y="5356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30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900B587-24BB-1729-D465-5BD8F3E88BAE}"/>
                </a:ext>
              </a:extLst>
            </xdr:cNvPr>
            <xdr:cNvSpPr txBox="1"/>
          </xdr:nvSpPr>
          <xdr:spPr>
            <a:xfrm>
              <a:off x="2949575" y="5356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30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92075</xdr:colOff>
      <xdr:row>6</xdr:row>
      <xdr:rowOff>3175</xdr:rowOff>
    </xdr:from>
    <xdr:to>
      <xdr:col>4</xdr:col>
      <xdr:colOff>485775</xdr:colOff>
      <xdr:row>16</xdr:row>
      <xdr:rowOff>123825</xdr:rowOff>
    </xdr:to>
    <xdr:sp macro="" textlink="">
      <xdr:nvSpPr>
        <xdr:cNvPr id="2" name="Right Triangle 1">
          <a:extLst>
            <a:ext uri="{FF2B5EF4-FFF2-40B4-BE49-F238E27FC236}">
              <a16:creationId xmlns:a16="http://schemas.microsoft.com/office/drawing/2014/main" id="{7A0112BE-1B84-4F6C-947C-5DC8A633712B}"/>
            </a:ext>
          </a:extLst>
        </xdr:cNvPr>
        <xdr:cNvSpPr/>
      </xdr:nvSpPr>
      <xdr:spPr>
        <a:xfrm>
          <a:off x="701675" y="974725"/>
          <a:ext cx="2222500" cy="1962150"/>
        </a:xfrm>
        <a:prstGeom prst="rt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82550</xdr:colOff>
      <xdr:row>14</xdr:row>
      <xdr:rowOff>158750</xdr:rowOff>
    </xdr:from>
    <xdr:to>
      <xdr:col>1</xdr:col>
      <xdr:colOff>482600</xdr:colOff>
      <xdr:row>14</xdr:row>
      <xdr:rowOff>158750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74B0C3A-1408-B12C-60D5-300C9ACC99DD}"/>
            </a:ext>
          </a:extLst>
        </xdr:cNvPr>
        <xdr:cNvCxnSpPr/>
      </xdr:nvCxnSpPr>
      <xdr:spPr>
        <a:xfrm>
          <a:off x="692150" y="2603500"/>
          <a:ext cx="40005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482600</xdr:colOff>
      <xdr:row>14</xdr:row>
      <xdr:rowOff>158750</xdr:rowOff>
    </xdr:from>
    <xdr:to>
      <xdr:col>1</xdr:col>
      <xdr:colOff>482600</xdr:colOff>
      <xdr:row>16</xdr:row>
      <xdr:rowOff>120650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C3849E4-4ECB-8AFC-C40D-C6382498795B}"/>
            </a:ext>
          </a:extLst>
        </xdr:cNvPr>
        <xdr:cNvCxnSpPr/>
      </xdr:nvCxnSpPr>
      <xdr:spPr>
        <a:xfrm>
          <a:off x="1092200" y="2603500"/>
          <a:ext cx="0" cy="3302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511175</xdr:colOff>
      <xdr:row>15</xdr:row>
      <xdr:rowOff>76200</xdr:rowOff>
    </xdr:from>
    <xdr:ext cx="183512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D6D1FF7-8FF1-1BCA-982C-4636D301FE81}"/>
                </a:ext>
              </a:extLst>
            </xdr:cNvPr>
            <xdr:cNvSpPr txBox="1"/>
          </xdr:nvSpPr>
          <xdr:spPr>
            <a:xfrm>
              <a:off x="2339975" y="2705100"/>
              <a:ext cx="18351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 i="1">
                            <a:latin typeface="Cambria Math" panose="02040503050406030204" pitchFamily="18" charset="0"/>
                          </a:rPr>
                          <m:t>𝜃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D6D1FF7-8FF1-1BCA-982C-4636D301FE81}"/>
                </a:ext>
              </a:extLst>
            </xdr:cNvPr>
            <xdr:cNvSpPr txBox="1"/>
          </xdr:nvSpPr>
          <xdr:spPr>
            <a:xfrm>
              <a:off x="2339975" y="2705100"/>
              <a:ext cx="18351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𝜃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1</xdr:col>
      <xdr:colOff>142875</xdr:colOff>
      <xdr:row>8</xdr:row>
      <xdr:rowOff>165100</xdr:rowOff>
    </xdr:from>
    <xdr:ext cx="573234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2B95C48-979A-9650-B829-758FB3048245}"/>
                </a:ext>
              </a:extLst>
            </xdr:cNvPr>
            <xdr:cNvSpPr txBox="1"/>
          </xdr:nvSpPr>
          <xdr:spPr>
            <a:xfrm>
              <a:off x="752475" y="1504950"/>
              <a:ext cx="57323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90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  <m:r>
                      <a:rPr lang="en-AU" sz="1100" i="0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 i="1">
                            <a:latin typeface="Cambria Math" panose="02040503050406030204" pitchFamily="18" charset="0"/>
                          </a:rPr>
                          <m:t>𝜃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2B95C48-979A-9650-B829-758FB3048245}"/>
                </a:ext>
              </a:extLst>
            </xdr:cNvPr>
            <xdr:cNvSpPr txBox="1"/>
          </xdr:nvSpPr>
          <xdr:spPr>
            <a:xfrm>
              <a:off x="752475" y="1504950"/>
              <a:ext cx="57323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90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0−𝜃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98424</xdr:colOff>
      <xdr:row>5</xdr:row>
      <xdr:rowOff>6350</xdr:rowOff>
    </xdr:from>
    <xdr:to>
      <xdr:col>14</xdr:col>
      <xdr:colOff>302424</xdr:colOff>
      <xdr:row>25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B0BF6D-74C6-97EB-3420-E4DFFCF49A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38101</xdr:colOff>
          <xdr:row>14</xdr:row>
          <xdr:rowOff>120650</xdr:rowOff>
        </xdr:from>
        <xdr:to>
          <xdr:col>12</xdr:col>
          <xdr:colOff>596900</xdr:colOff>
          <xdr:row>17</xdr:row>
          <xdr:rowOff>57150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6FBC8674-3FAA-823F-5B6F-25C9F593A70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307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321051" y="2565400"/>
              <a:ext cx="4825999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4</xdr:col>
      <xdr:colOff>104775</xdr:colOff>
      <xdr:row>29</xdr:row>
      <xdr:rowOff>31750</xdr:rowOff>
    </xdr:from>
    <xdr:to>
      <xdr:col>14</xdr:col>
      <xdr:colOff>308775</xdr:colOff>
      <xdr:row>49</xdr:row>
      <xdr:rowOff>128750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B18DB5-2ED7-73D7-BCC4-47C9A0C1DF3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39</xdr:row>
          <xdr:rowOff>50800</xdr:rowOff>
        </xdr:from>
        <xdr:to>
          <xdr:col>13</xdr:col>
          <xdr:colOff>171450</xdr:colOff>
          <xdr:row>41</xdr:row>
          <xdr:rowOff>171450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AD2961AD-4612-45CE-88A8-01583DFD747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3075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3340100" y="7346950"/>
              <a:ext cx="4991100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4</xdr:col>
      <xdr:colOff>225425</xdr:colOff>
      <xdr:row>56</xdr:row>
      <xdr:rowOff>0</xdr:rowOff>
    </xdr:from>
    <xdr:to>
      <xdr:col>14</xdr:col>
      <xdr:colOff>429425</xdr:colOff>
      <xdr:row>76</xdr:row>
      <xdr:rowOff>97000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C6B80A5-CAF7-94B5-0442-2B7ED796A5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514350</xdr:colOff>
      <xdr:row>58</xdr:row>
      <xdr:rowOff>0</xdr:rowOff>
    </xdr:from>
    <xdr:to>
      <xdr:col>10</xdr:col>
      <xdr:colOff>527050</xdr:colOff>
      <xdr:row>75</xdr:row>
      <xdr:rowOff>82550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12708CD4-8B97-D575-3A12-7FB39CFC41B6}"/>
            </a:ext>
          </a:extLst>
        </xdr:cNvPr>
        <xdr:cNvCxnSpPr/>
      </xdr:nvCxnSpPr>
      <xdr:spPr>
        <a:xfrm>
          <a:off x="6845300" y="105473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58</xdr:row>
      <xdr:rowOff>0</xdr:rowOff>
    </xdr:from>
    <xdr:to>
      <xdr:col>8</xdr:col>
      <xdr:colOff>298450</xdr:colOff>
      <xdr:row>75</xdr:row>
      <xdr:rowOff>82550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867B2396-0FAC-4567-974D-F4A679750430}"/>
            </a:ext>
          </a:extLst>
        </xdr:cNvPr>
        <xdr:cNvCxnSpPr/>
      </xdr:nvCxnSpPr>
      <xdr:spPr>
        <a:xfrm>
          <a:off x="5397500" y="105473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58</xdr:row>
      <xdr:rowOff>19050</xdr:rowOff>
    </xdr:from>
    <xdr:to>
      <xdr:col>13</xdr:col>
      <xdr:colOff>184150</xdr:colOff>
      <xdr:row>75</xdr:row>
      <xdr:rowOff>101600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1E34D7B1-7726-9488-FA3C-E1EED1078E60}"/>
            </a:ext>
          </a:extLst>
        </xdr:cNvPr>
        <xdr:cNvCxnSpPr/>
      </xdr:nvCxnSpPr>
      <xdr:spPr>
        <a:xfrm>
          <a:off x="8331200" y="1056640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406400</xdr:colOff>
          <xdr:row>66</xdr:row>
          <xdr:rowOff>19050</xdr:rowOff>
        </xdr:from>
        <xdr:to>
          <xdr:col>14</xdr:col>
          <xdr:colOff>247650</xdr:colOff>
          <xdr:row>69</xdr:row>
          <xdr:rowOff>165100</xdr:rowOff>
        </xdr:to>
        <xdr:pic>
          <xdr:nvPicPr>
            <xdr:cNvPr id="17" name="Picture 16">
              <a:extLst>
                <a:ext uri="{FF2B5EF4-FFF2-40B4-BE49-F238E27FC236}">
                  <a16:creationId xmlns:a16="http://schemas.microsoft.com/office/drawing/2014/main" id="{87032639-039D-43FD-8C9F-241629EAC55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C$22:$I$24" spid="_x0000_s13076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3689350" y="12319000"/>
              <a:ext cx="5327650" cy="69850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ffectLst>
              <a:outerShdw blurRad="50800" dist="50800" dir="5400000" algn="ctr" rotWithShape="0">
                <a:srgbClr val="000000">
                  <a:alpha val="0"/>
                </a:srgbClr>
              </a:outerShdw>
            </a:effectLst>
          </xdr:spPr>
        </xdr:pic>
        <xdr:clientData/>
      </xdr:twoCellAnchor>
    </mc:Choice>
    <mc:Fallback/>
  </mc:AlternateContent>
  <xdr:twoCellAnchor>
    <xdr:from>
      <xdr:col>5</xdr:col>
      <xdr:colOff>571500</xdr:colOff>
      <xdr:row>58</xdr:row>
      <xdr:rowOff>38100</xdr:rowOff>
    </xdr:from>
    <xdr:to>
      <xdr:col>5</xdr:col>
      <xdr:colOff>584200</xdr:colOff>
      <xdr:row>75</xdr:row>
      <xdr:rowOff>120650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413F28B7-681B-9434-F65F-D49ED9DA4FFD}"/>
            </a:ext>
          </a:extLst>
        </xdr:cNvPr>
        <xdr:cNvCxnSpPr/>
      </xdr:nvCxnSpPr>
      <xdr:spPr>
        <a:xfrm>
          <a:off x="3854450" y="105854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127000</xdr:colOff>
      <xdr:row>59</xdr:row>
      <xdr:rowOff>6350</xdr:rowOff>
    </xdr:from>
    <xdr:to>
      <xdr:col>12</xdr:col>
      <xdr:colOff>563329</xdr:colOff>
      <xdr:row>74</xdr:row>
      <xdr:rowOff>171450</xdr:rowOff>
    </xdr:to>
    <xdr:sp macro="" textlink="">
      <xdr:nvSpPr>
        <xdr:cNvPr id="20" name="Freeform: Shape 19">
          <a:extLst>
            <a:ext uri="{FF2B5EF4-FFF2-40B4-BE49-F238E27FC236}">
              <a16:creationId xmlns:a16="http://schemas.microsoft.com/office/drawing/2014/main" id="{3516EA9A-6A4A-57F0-3A3A-5F37AABF9C86}"/>
            </a:ext>
          </a:extLst>
        </xdr:cNvPr>
        <xdr:cNvSpPr/>
      </xdr:nvSpPr>
      <xdr:spPr>
        <a:xfrm>
          <a:off x="7067550" y="11017250"/>
          <a:ext cx="1045929" cy="2927350"/>
        </a:xfrm>
        <a:custGeom>
          <a:avLst/>
          <a:gdLst>
            <a:gd name="connsiteX0" fmla="*/ 0 w 1045929"/>
            <a:gd name="connsiteY0" fmla="*/ 2927350 h 2927350"/>
            <a:gd name="connsiteX1" fmla="*/ 19050 w 1045929"/>
            <a:gd name="connsiteY1" fmla="*/ 2298700 h 2927350"/>
            <a:gd name="connsiteX2" fmla="*/ 101600 w 1045929"/>
            <a:gd name="connsiteY2" fmla="*/ 1955800 h 2927350"/>
            <a:gd name="connsiteX3" fmla="*/ 419100 w 1045929"/>
            <a:gd name="connsiteY3" fmla="*/ 1485900 h 2927350"/>
            <a:gd name="connsiteX4" fmla="*/ 520700 w 1045929"/>
            <a:gd name="connsiteY4" fmla="*/ 1352550 h 2927350"/>
            <a:gd name="connsiteX5" fmla="*/ 857250 w 1045929"/>
            <a:gd name="connsiteY5" fmla="*/ 984250 h 2927350"/>
            <a:gd name="connsiteX6" fmla="*/ 1028700 w 1045929"/>
            <a:gd name="connsiteY6" fmla="*/ 476250 h 2927350"/>
            <a:gd name="connsiteX7" fmla="*/ 1041400 w 1045929"/>
            <a:gd name="connsiteY7" fmla="*/ 0 h 2927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045929" h="2927350">
              <a:moveTo>
                <a:pt x="0" y="2927350"/>
              </a:moveTo>
              <a:cubicBezTo>
                <a:pt x="1058" y="2693987"/>
                <a:pt x="2117" y="2460625"/>
                <a:pt x="19050" y="2298700"/>
              </a:cubicBezTo>
              <a:cubicBezTo>
                <a:pt x="35983" y="2136775"/>
                <a:pt x="34925" y="2091267"/>
                <a:pt x="101600" y="1955800"/>
              </a:cubicBezTo>
              <a:cubicBezTo>
                <a:pt x="168275" y="1820333"/>
                <a:pt x="349250" y="1586442"/>
                <a:pt x="419100" y="1485900"/>
              </a:cubicBezTo>
              <a:cubicBezTo>
                <a:pt x="488950" y="1385358"/>
                <a:pt x="447675" y="1436158"/>
                <a:pt x="520700" y="1352550"/>
              </a:cubicBezTo>
              <a:cubicBezTo>
                <a:pt x="593725" y="1268942"/>
                <a:pt x="772583" y="1130300"/>
                <a:pt x="857250" y="984250"/>
              </a:cubicBezTo>
              <a:cubicBezTo>
                <a:pt x="941917" y="838200"/>
                <a:pt x="998008" y="640291"/>
                <a:pt x="1028700" y="476250"/>
              </a:cubicBezTo>
              <a:cubicBezTo>
                <a:pt x="1059392" y="312209"/>
                <a:pt x="1039283" y="81492"/>
                <a:pt x="1041400" y="0"/>
              </a:cubicBezTo>
            </a:path>
          </a:pathLst>
        </a:custGeom>
        <a:ln w="19050">
          <a:solidFill>
            <a:srgbClr val="5B9BD5"/>
          </a:solidFill>
          <a:headEnd type="arrow" w="med" len="med"/>
          <a:tailEnd type="arrow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8</xdr:col>
      <xdr:colOff>469900</xdr:colOff>
      <xdr:row>58</xdr:row>
      <xdr:rowOff>95250</xdr:rowOff>
    </xdr:from>
    <xdr:to>
      <xdr:col>10</xdr:col>
      <xdr:colOff>296629</xdr:colOff>
      <xdr:row>74</xdr:row>
      <xdr:rowOff>76200</xdr:rowOff>
    </xdr:to>
    <xdr:sp macro="" textlink="">
      <xdr:nvSpPr>
        <xdr:cNvPr id="29" name="Freeform: Shape 28">
          <a:extLst>
            <a:ext uri="{FF2B5EF4-FFF2-40B4-BE49-F238E27FC236}">
              <a16:creationId xmlns:a16="http://schemas.microsoft.com/office/drawing/2014/main" id="{5340463A-BC96-4F23-9431-8DAF840EB93A}"/>
            </a:ext>
          </a:extLst>
        </xdr:cNvPr>
        <xdr:cNvSpPr/>
      </xdr:nvSpPr>
      <xdr:spPr>
        <a:xfrm>
          <a:off x="5581650" y="10642600"/>
          <a:ext cx="1045929" cy="2927350"/>
        </a:xfrm>
        <a:custGeom>
          <a:avLst/>
          <a:gdLst>
            <a:gd name="connsiteX0" fmla="*/ 0 w 1045929"/>
            <a:gd name="connsiteY0" fmla="*/ 2927350 h 2927350"/>
            <a:gd name="connsiteX1" fmla="*/ 19050 w 1045929"/>
            <a:gd name="connsiteY1" fmla="*/ 2298700 h 2927350"/>
            <a:gd name="connsiteX2" fmla="*/ 101600 w 1045929"/>
            <a:gd name="connsiteY2" fmla="*/ 1955800 h 2927350"/>
            <a:gd name="connsiteX3" fmla="*/ 419100 w 1045929"/>
            <a:gd name="connsiteY3" fmla="*/ 1485900 h 2927350"/>
            <a:gd name="connsiteX4" fmla="*/ 520700 w 1045929"/>
            <a:gd name="connsiteY4" fmla="*/ 1352550 h 2927350"/>
            <a:gd name="connsiteX5" fmla="*/ 857250 w 1045929"/>
            <a:gd name="connsiteY5" fmla="*/ 984250 h 2927350"/>
            <a:gd name="connsiteX6" fmla="*/ 1028700 w 1045929"/>
            <a:gd name="connsiteY6" fmla="*/ 476250 h 2927350"/>
            <a:gd name="connsiteX7" fmla="*/ 1041400 w 1045929"/>
            <a:gd name="connsiteY7" fmla="*/ 0 h 2927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045929" h="2927350">
              <a:moveTo>
                <a:pt x="0" y="2927350"/>
              </a:moveTo>
              <a:cubicBezTo>
                <a:pt x="1058" y="2693987"/>
                <a:pt x="2117" y="2460625"/>
                <a:pt x="19050" y="2298700"/>
              </a:cubicBezTo>
              <a:cubicBezTo>
                <a:pt x="35983" y="2136775"/>
                <a:pt x="34925" y="2091267"/>
                <a:pt x="101600" y="1955800"/>
              </a:cubicBezTo>
              <a:cubicBezTo>
                <a:pt x="168275" y="1820333"/>
                <a:pt x="349250" y="1586442"/>
                <a:pt x="419100" y="1485900"/>
              </a:cubicBezTo>
              <a:cubicBezTo>
                <a:pt x="488950" y="1385358"/>
                <a:pt x="447675" y="1436158"/>
                <a:pt x="520700" y="1352550"/>
              </a:cubicBezTo>
              <a:cubicBezTo>
                <a:pt x="593725" y="1268942"/>
                <a:pt x="772583" y="1130300"/>
                <a:pt x="857250" y="984250"/>
              </a:cubicBezTo>
              <a:cubicBezTo>
                <a:pt x="941917" y="838200"/>
                <a:pt x="998008" y="640291"/>
                <a:pt x="1028700" y="476250"/>
              </a:cubicBezTo>
              <a:cubicBezTo>
                <a:pt x="1059392" y="312209"/>
                <a:pt x="1039283" y="81492"/>
                <a:pt x="1041400" y="0"/>
              </a:cubicBezTo>
            </a:path>
          </a:pathLst>
        </a:custGeom>
        <a:ln w="19050">
          <a:solidFill>
            <a:srgbClr val="5B9BD5"/>
          </a:solidFill>
          <a:headEnd type="arrow" w="med" len="med"/>
          <a:tailEnd type="arrow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247650</xdr:colOff>
      <xdr:row>58</xdr:row>
      <xdr:rowOff>146050</xdr:rowOff>
    </xdr:from>
    <xdr:to>
      <xdr:col>8</xdr:col>
      <xdr:colOff>74379</xdr:colOff>
      <xdr:row>74</xdr:row>
      <xdr:rowOff>127000</xdr:rowOff>
    </xdr:to>
    <xdr:sp macro="" textlink="">
      <xdr:nvSpPr>
        <xdr:cNvPr id="31" name="Freeform: Shape 30">
          <a:extLst>
            <a:ext uri="{FF2B5EF4-FFF2-40B4-BE49-F238E27FC236}">
              <a16:creationId xmlns:a16="http://schemas.microsoft.com/office/drawing/2014/main" id="{B164F23C-CABD-4F07-B84A-FF899CA07BBE}"/>
            </a:ext>
          </a:extLst>
        </xdr:cNvPr>
        <xdr:cNvSpPr/>
      </xdr:nvSpPr>
      <xdr:spPr>
        <a:xfrm>
          <a:off x="4140200" y="10693400"/>
          <a:ext cx="1045929" cy="2927350"/>
        </a:xfrm>
        <a:custGeom>
          <a:avLst/>
          <a:gdLst>
            <a:gd name="connsiteX0" fmla="*/ 0 w 1045929"/>
            <a:gd name="connsiteY0" fmla="*/ 2927350 h 2927350"/>
            <a:gd name="connsiteX1" fmla="*/ 19050 w 1045929"/>
            <a:gd name="connsiteY1" fmla="*/ 2298700 h 2927350"/>
            <a:gd name="connsiteX2" fmla="*/ 101600 w 1045929"/>
            <a:gd name="connsiteY2" fmla="*/ 1955800 h 2927350"/>
            <a:gd name="connsiteX3" fmla="*/ 419100 w 1045929"/>
            <a:gd name="connsiteY3" fmla="*/ 1485900 h 2927350"/>
            <a:gd name="connsiteX4" fmla="*/ 520700 w 1045929"/>
            <a:gd name="connsiteY4" fmla="*/ 1352550 h 2927350"/>
            <a:gd name="connsiteX5" fmla="*/ 857250 w 1045929"/>
            <a:gd name="connsiteY5" fmla="*/ 984250 h 2927350"/>
            <a:gd name="connsiteX6" fmla="*/ 1028700 w 1045929"/>
            <a:gd name="connsiteY6" fmla="*/ 476250 h 2927350"/>
            <a:gd name="connsiteX7" fmla="*/ 1041400 w 1045929"/>
            <a:gd name="connsiteY7" fmla="*/ 0 h 2927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045929" h="2927350">
              <a:moveTo>
                <a:pt x="0" y="2927350"/>
              </a:moveTo>
              <a:cubicBezTo>
                <a:pt x="1058" y="2693987"/>
                <a:pt x="2117" y="2460625"/>
                <a:pt x="19050" y="2298700"/>
              </a:cubicBezTo>
              <a:cubicBezTo>
                <a:pt x="35983" y="2136775"/>
                <a:pt x="34925" y="2091267"/>
                <a:pt x="101600" y="1955800"/>
              </a:cubicBezTo>
              <a:cubicBezTo>
                <a:pt x="168275" y="1820333"/>
                <a:pt x="349250" y="1586442"/>
                <a:pt x="419100" y="1485900"/>
              </a:cubicBezTo>
              <a:cubicBezTo>
                <a:pt x="488950" y="1385358"/>
                <a:pt x="447675" y="1436158"/>
                <a:pt x="520700" y="1352550"/>
              </a:cubicBezTo>
              <a:cubicBezTo>
                <a:pt x="593725" y="1268942"/>
                <a:pt x="772583" y="1130300"/>
                <a:pt x="857250" y="984250"/>
              </a:cubicBezTo>
              <a:cubicBezTo>
                <a:pt x="941917" y="838200"/>
                <a:pt x="998008" y="640291"/>
                <a:pt x="1028700" y="476250"/>
              </a:cubicBezTo>
              <a:cubicBezTo>
                <a:pt x="1059392" y="312209"/>
                <a:pt x="1039283" y="81492"/>
                <a:pt x="1041400" y="0"/>
              </a:cubicBezTo>
            </a:path>
          </a:pathLst>
        </a:custGeom>
        <a:ln w="19050">
          <a:solidFill>
            <a:srgbClr val="5B9BD5"/>
          </a:solidFill>
          <a:headEnd type="arrow" w="med" len="med"/>
          <a:tailEnd type="arrow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180974</xdr:colOff>
      <xdr:row>80</xdr:row>
      <xdr:rowOff>171450</xdr:rowOff>
    </xdr:from>
    <xdr:to>
      <xdr:col>14</xdr:col>
      <xdr:colOff>384974</xdr:colOff>
      <xdr:row>101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AEA506-6118-D134-A2B3-133276FC96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90</xdr:row>
          <xdr:rowOff>76200</xdr:rowOff>
        </xdr:from>
        <xdr:to>
          <xdr:col>13</xdr:col>
          <xdr:colOff>196849</xdr:colOff>
          <xdr:row>93</xdr:row>
          <xdr:rowOff>12700</xdr:rowOff>
        </xdr:to>
        <xdr:pic>
          <xdr:nvPicPr>
            <xdr:cNvPr id="9" name="Picture 8">
              <a:extLst>
                <a:ext uri="{FF2B5EF4-FFF2-40B4-BE49-F238E27FC236}">
                  <a16:creationId xmlns:a16="http://schemas.microsoft.com/office/drawing/2014/main" id="{1F830587-789C-4066-8B39-B5AEB746684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3077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3530600" y="16827500"/>
              <a:ext cx="4825999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139700</xdr:colOff>
      <xdr:row>82</xdr:row>
      <xdr:rowOff>6350</xdr:rowOff>
    </xdr:from>
    <xdr:to>
      <xdr:col>11</xdr:col>
      <xdr:colOff>152400</xdr:colOff>
      <xdr:row>99</xdr:row>
      <xdr:rowOff>88900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624E201-9612-8B28-9C99-99095CA628DD}"/>
            </a:ext>
          </a:extLst>
        </xdr:cNvPr>
        <xdr:cNvCxnSpPr/>
      </xdr:nvCxnSpPr>
      <xdr:spPr>
        <a:xfrm>
          <a:off x="7080250" y="152844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107950</xdr:colOff>
      <xdr:row>82</xdr:row>
      <xdr:rowOff>6350</xdr:rowOff>
    </xdr:from>
    <xdr:to>
      <xdr:col>13</xdr:col>
      <xdr:colOff>120650</xdr:colOff>
      <xdr:row>99</xdr:row>
      <xdr:rowOff>88900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1F498A7B-0A84-2C99-F676-1E2C4172F64F}"/>
            </a:ext>
          </a:extLst>
        </xdr:cNvPr>
        <xdr:cNvCxnSpPr/>
      </xdr:nvCxnSpPr>
      <xdr:spPr>
        <a:xfrm>
          <a:off x="8267700" y="152844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222250</xdr:colOff>
      <xdr:row>82</xdr:row>
      <xdr:rowOff>6350</xdr:rowOff>
    </xdr:from>
    <xdr:to>
      <xdr:col>7</xdr:col>
      <xdr:colOff>234950</xdr:colOff>
      <xdr:row>99</xdr:row>
      <xdr:rowOff>88900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17EA7D68-7D4C-565F-AC5A-21FA49578B79}"/>
            </a:ext>
          </a:extLst>
        </xdr:cNvPr>
        <xdr:cNvCxnSpPr/>
      </xdr:nvCxnSpPr>
      <xdr:spPr>
        <a:xfrm>
          <a:off x="4724400" y="152844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222250</xdr:colOff>
      <xdr:row>82</xdr:row>
      <xdr:rowOff>6350</xdr:rowOff>
    </xdr:from>
    <xdr:to>
      <xdr:col>5</xdr:col>
      <xdr:colOff>234950</xdr:colOff>
      <xdr:row>99</xdr:row>
      <xdr:rowOff>88900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B3E5D2CA-14C1-D230-2BCC-6A69D0B16E62}"/>
            </a:ext>
          </a:extLst>
        </xdr:cNvPr>
        <xdr:cNvCxnSpPr/>
      </xdr:nvCxnSpPr>
      <xdr:spPr>
        <a:xfrm>
          <a:off x="3505200" y="152844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260350</xdr:colOff>
      <xdr:row>94</xdr:row>
      <xdr:rowOff>158750</xdr:rowOff>
    </xdr:from>
    <xdr:to>
      <xdr:col>6</xdr:col>
      <xdr:colOff>495300</xdr:colOff>
      <xdr:row>98</xdr:row>
      <xdr:rowOff>19050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9D53CB22-0B67-1109-C945-7AA0C5719DDF}"/>
            </a:ext>
          </a:extLst>
        </xdr:cNvPr>
        <xdr:cNvSpPr txBox="1"/>
      </xdr:nvSpPr>
      <xdr:spPr>
        <a:xfrm>
          <a:off x="2933700" y="17646650"/>
          <a:ext cx="1454150" cy="5969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y=cosec(x)</a:t>
          </a:r>
          <a:r>
            <a:rPr lang="en-AU" sz="1100" baseline="0"/>
            <a:t> in blue</a:t>
          </a:r>
          <a:endParaRPr lang="en-AU" sz="1100"/>
        </a:p>
        <a:p>
          <a:r>
            <a:rPr lang="en-AU" sz="1100"/>
            <a:t>y=sin(x) shown in grey</a:t>
          </a:r>
          <a:endParaRPr lang="en-AU" sz="1100" baseline="0"/>
        </a:p>
        <a:p>
          <a:endParaRPr lang="en-AU" sz="1100"/>
        </a:p>
      </xdr:txBody>
    </xdr:sp>
    <xdr:clientData/>
  </xdr:twoCellAnchor>
  <xdr:twoCellAnchor>
    <xdr:from>
      <xdr:col>18</xdr:col>
      <xdr:colOff>603250</xdr:colOff>
      <xdr:row>15</xdr:row>
      <xdr:rowOff>152400</xdr:rowOff>
    </xdr:from>
    <xdr:to>
      <xdr:col>19</xdr:col>
      <xdr:colOff>222250</xdr:colOff>
      <xdr:row>17</xdr:row>
      <xdr:rowOff>57150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5E2858B4-39C6-8DD8-8687-D61C04DC43FF}"/>
            </a:ext>
          </a:extLst>
        </xdr:cNvPr>
        <xdr:cNvSpPr txBox="1"/>
      </xdr:nvSpPr>
      <xdr:spPr>
        <a:xfrm>
          <a:off x="11855450" y="2997200"/>
          <a:ext cx="228600" cy="2730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>
            <a:solidFill>
              <a:schemeClr val="accent3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482600</xdr:colOff>
      <xdr:row>8</xdr:row>
      <xdr:rowOff>25400</xdr:rowOff>
    </xdr:from>
    <xdr:to>
      <xdr:col>9</xdr:col>
      <xdr:colOff>101600</xdr:colOff>
      <xdr:row>9</xdr:row>
      <xdr:rowOff>114300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40E4450A-87FC-1126-1363-CEF79820DCC0}"/>
            </a:ext>
          </a:extLst>
        </xdr:cNvPr>
        <xdr:cNvSpPr txBox="1"/>
      </xdr:nvSpPr>
      <xdr:spPr>
        <a:xfrm>
          <a:off x="5594350" y="1581150"/>
          <a:ext cx="228600" cy="2730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3">
                  <a:lumMod val="50000"/>
                </a:schemeClr>
              </a:solidFill>
            </a:rPr>
            <a:t>1</a:t>
          </a:r>
        </a:p>
      </xdr:txBody>
    </xdr:sp>
    <xdr:clientData/>
  </xdr:twoCellAnchor>
  <xdr:twoCellAnchor>
    <xdr:from>
      <xdr:col>8</xdr:col>
      <xdr:colOff>482600</xdr:colOff>
      <xdr:row>19</xdr:row>
      <xdr:rowOff>158750</xdr:rowOff>
    </xdr:from>
    <xdr:to>
      <xdr:col>9</xdr:col>
      <xdr:colOff>323850</xdr:colOff>
      <xdr:row>21</xdr:row>
      <xdr:rowOff>63500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F91BE0A5-1139-52AB-3229-D1F391EB6B4E}"/>
            </a:ext>
          </a:extLst>
        </xdr:cNvPr>
        <xdr:cNvSpPr txBox="1"/>
      </xdr:nvSpPr>
      <xdr:spPr>
        <a:xfrm>
          <a:off x="5594350" y="3740150"/>
          <a:ext cx="450850" cy="2730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3">
                  <a:lumMod val="50000"/>
                </a:schemeClr>
              </a:solidFill>
            </a:rPr>
            <a:t>-1</a:t>
          </a:r>
        </a:p>
      </xdr:txBody>
    </xdr:sp>
    <xdr:clientData/>
  </xdr:twoCellAnchor>
  <xdr:twoCellAnchor>
    <xdr:from>
      <xdr:col>8</xdr:col>
      <xdr:colOff>558800</xdr:colOff>
      <xdr:row>32</xdr:row>
      <xdr:rowOff>101600</xdr:rowOff>
    </xdr:from>
    <xdr:to>
      <xdr:col>9</xdr:col>
      <xdr:colOff>177800</xdr:colOff>
      <xdr:row>34</xdr:row>
      <xdr:rowOff>6350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5E31119E-C0C8-7B9C-2258-3E76858CE15B}"/>
            </a:ext>
          </a:extLst>
        </xdr:cNvPr>
        <xdr:cNvSpPr txBox="1"/>
      </xdr:nvSpPr>
      <xdr:spPr>
        <a:xfrm>
          <a:off x="5670550" y="6108700"/>
          <a:ext cx="228600" cy="2730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3">
                  <a:lumMod val="50000"/>
                </a:schemeClr>
              </a:solidFill>
            </a:rPr>
            <a:t>1</a:t>
          </a:r>
        </a:p>
      </xdr:txBody>
    </xdr:sp>
    <xdr:clientData/>
  </xdr:twoCellAnchor>
  <xdr:twoCellAnchor>
    <xdr:from>
      <xdr:col>8</xdr:col>
      <xdr:colOff>539750</xdr:colOff>
      <xdr:row>44</xdr:row>
      <xdr:rowOff>127000</xdr:rowOff>
    </xdr:from>
    <xdr:to>
      <xdr:col>9</xdr:col>
      <xdr:colOff>381000</xdr:colOff>
      <xdr:row>46</xdr:row>
      <xdr:rowOff>31750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2FC16F4-BBC8-0C08-109F-6783EBFD4791}"/>
            </a:ext>
          </a:extLst>
        </xdr:cNvPr>
        <xdr:cNvSpPr txBox="1"/>
      </xdr:nvSpPr>
      <xdr:spPr>
        <a:xfrm>
          <a:off x="5651500" y="8343900"/>
          <a:ext cx="450850" cy="2730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3">
                  <a:lumMod val="50000"/>
                </a:schemeClr>
              </a:solidFill>
            </a:rPr>
            <a:t>-1</a:t>
          </a:r>
        </a:p>
      </xdr:txBody>
    </xdr:sp>
    <xdr:clientData/>
  </xdr:twoCellAnchor>
  <xdr:twoCellAnchor>
    <xdr:from>
      <xdr:col>8</xdr:col>
      <xdr:colOff>577850</xdr:colOff>
      <xdr:row>87</xdr:row>
      <xdr:rowOff>19050</xdr:rowOff>
    </xdr:from>
    <xdr:to>
      <xdr:col>9</xdr:col>
      <xdr:colOff>196850</xdr:colOff>
      <xdr:row>88</xdr:row>
      <xdr:rowOff>107950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29C10815-4C70-4B4E-A39E-66DCECAED70F}"/>
            </a:ext>
          </a:extLst>
        </xdr:cNvPr>
        <xdr:cNvSpPr txBox="1"/>
      </xdr:nvSpPr>
      <xdr:spPr>
        <a:xfrm>
          <a:off x="5689600" y="16217900"/>
          <a:ext cx="228600" cy="2730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3">
                  <a:lumMod val="50000"/>
                </a:schemeClr>
              </a:solidFill>
            </a:rPr>
            <a:t>1</a:t>
          </a:r>
        </a:p>
      </xdr:txBody>
    </xdr:sp>
    <xdr:clientData/>
  </xdr:twoCellAnchor>
  <xdr:twoCellAnchor>
    <xdr:from>
      <xdr:col>8</xdr:col>
      <xdr:colOff>552450</xdr:colOff>
      <xdr:row>92</xdr:row>
      <xdr:rowOff>158750</xdr:rowOff>
    </xdr:from>
    <xdr:to>
      <xdr:col>9</xdr:col>
      <xdr:colOff>393700</xdr:colOff>
      <xdr:row>94</xdr:row>
      <xdr:rowOff>63500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B74561B2-263C-48EC-AF70-551AE39C6FF0}"/>
            </a:ext>
          </a:extLst>
        </xdr:cNvPr>
        <xdr:cNvSpPr txBox="1"/>
      </xdr:nvSpPr>
      <xdr:spPr>
        <a:xfrm>
          <a:off x="5664200" y="17278350"/>
          <a:ext cx="450850" cy="2730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3">
                  <a:lumMod val="50000"/>
                </a:schemeClr>
              </a:solidFill>
            </a:rPr>
            <a:t>-1</a:t>
          </a:r>
        </a:p>
      </xdr:txBody>
    </xdr:sp>
    <xdr:clientData/>
  </xdr:twoCellAnchor>
  <xdr:twoCellAnchor>
    <xdr:from>
      <xdr:col>5</xdr:col>
      <xdr:colOff>298449</xdr:colOff>
      <xdr:row>81</xdr:row>
      <xdr:rowOff>171450</xdr:rowOff>
    </xdr:from>
    <xdr:to>
      <xdr:col>7</xdr:col>
      <xdr:colOff>139730</xdr:colOff>
      <xdr:row>87</xdr:row>
      <xdr:rowOff>16570</xdr:rowOff>
    </xdr:to>
    <xdr:sp macro="" textlink="">
      <xdr:nvSpPr>
        <xdr:cNvPr id="45" name="Freeform: Shape 44">
          <a:extLst>
            <a:ext uri="{FF2B5EF4-FFF2-40B4-BE49-F238E27FC236}">
              <a16:creationId xmlns:a16="http://schemas.microsoft.com/office/drawing/2014/main" id="{74510F1F-E11E-E3F0-4F3B-1FF9DD262948}"/>
            </a:ext>
          </a:extLst>
        </xdr:cNvPr>
        <xdr:cNvSpPr/>
      </xdr:nvSpPr>
      <xdr:spPr>
        <a:xfrm>
          <a:off x="3581399" y="15265400"/>
          <a:ext cx="1060481" cy="9500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60481" h="950020">
              <a:moveTo>
                <a:pt x="0" y="12700"/>
              </a:moveTo>
              <a:cubicBezTo>
                <a:pt x="17462" y="78846"/>
                <a:pt x="15875" y="190500"/>
                <a:pt x="38100" y="285750"/>
              </a:cubicBezTo>
              <a:cubicBezTo>
                <a:pt x="60325" y="381000"/>
                <a:pt x="88900" y="487892"/>
                <a:pt x="133350" y="584200"/>
              </a:cubicBezTo>
              <a:cubicBezTo>
                <a:pt x="177800" y="680508"/>
                <a:pt x="243417" y="803275"/>
                <a:pt x="304800" y="863600"/>
              </a:cubicBezTo>
              <a:cubicBezTo>
                <a:pt x="366183" y="923925"/>
                <a:pt x="439208" y="935567"/>
                <a:pt x="501650" y="946150"/>
              </a:cubicBezTo>
              <a:cubicBezTo>
                <a:pt x="564092" y="956733"/>
                <a:pt x="628650" y="944033"/>
                <a:pt x="679450" y="927100"/>
              </a:cubicBezTo>
              <a:cubicBezTo>
                <a:pt x="730250" y="910167"/>
                <a:pt x="763058" y="892175"/>
                <a:pt x="806450" y="844550"/>
              </a:cubicBezTo>
              <a:cubicBezTo>
                <a:pt x="849842" y="796925"/>
                <a:pt x="904875" y="709083"/>
                <a:pt x="939800" y="641350"/>
              </a:cubicBezTo>
              <a:cubicBezTo>
                <a:pt x="974725" y="573617"/>
                <a:pt x="995892" y="545042"/>
                <a:pt x="1016000" y="438150"/>
              </a:cubicBezTo>
              <a:cubicBezTo>
                <a:pt x="1036108" y="331258"/>
                <a:pt x="1061508" y="57150"/>
                <a:pt x="1060450" y="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215899</xdr:colOff>
      <xdr:row>81</xdr:row>
      <xdr:rowOff>152400</xdr:rowOff>
    </xdr:from>
    <xdr:to>
      <xdr:col>11</xdr:col>
      <xdr:colOff>57180</xdr:colOff>
      <xdr:row>86</xdr:row>
      <xdr:rowOff>181670</xdr:rowOff>
    </xdr:to>
    <xdr:sp macro="" textlink="">
      <xdr:nvSpPr>
        <xdr:cNvPr id="46" name="Freeform: Shape 45">
          <a:extLst>
            <a:ext uri="{FF2B5EF4-FFF2-40B4-BE49-F238E27FC236}">
              <a16:creationId xmlns:a16="http://schemas.microsoft.com/office/drawing/2014/main" id="{D8996941-8FF7-5799-B4C1-D250682E7B58}"/>
            </a:ext>
          </a:extLst>
        </xdr:cNvPr>
        <xdr:cNvSpPr/>
      </xdr:nvSpPr>
      <xdr:spPr>
        <a:xfrm>
          <a:off x="5937249" y="15246350"/>
          <a:ext cx="1060481" cy="9500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60481" h="950020">
              <a:moveTo>
                <a:pt x="0" y="12700"/>
              </a:moveTo>
              <a:cubicBezTo>
                <a:pt x="17462" y="78846"/>
                <a:pt x="15875" y="190500"/>
                <a:pt x="38100" y="285750"/>
              </a:cubicBezTo>
              <a:cubicBezTo>
                <a:pt x="60325" y="381000"/>
                <a:pt x="88900" y="487892"/>
                <a:pt x="133350" y="584200"/>
              </a:cubicBezTo>
              <a:cubicBezTo>
                <a:pt x="177800" y="680508"/>
                <a:pt x="243417" y="803275"/>
                <a:pt x="304800" y="863600"/>
              </a:cubicBezTo>
              <a:cubicBezTo>
                <a:pt x="366183" y="923925"/>
                <a:pt x="439208" y="935567"/>
                <a:pt x="501650" y="946150"/>
              </a:cubicBezTo>
              <a:cubicBezTo>
                <a:pt x="564092" y="956733"/>
                <a:pt x="628650" y="944033"/>
                <a:pt x="679450" y="927100"/>
              </a:cubicBezTo>
              <a:cubicBezTo>
                <a:pt x="730250" y="910167"/>
                <a:pt x="763058" y="892175"/>
                <a:pt x="806450" y="844550"/>
              </a:cubicBezTo>
              <a:cubicBezTo>
                <a:pt x="849842" y="796925"/>
                <a:pt x="904875" y="709083"/>
                <a:pt x="939800" y="641350"/>
              </a:cubicBezTo>
              <a:cubicBezTo>
                <a:pt x="974725" y="573617"/>
                <a:pt x="995892" y="545042"/>
                <a:pt x="1016000" y="438150"/>
              </a:cubicBezTo>
              <a:cubicBezTo>
                <a:pt x="1036108" y="331258"/>
                <a:pt x="1061508" y="57150"/>
                <a:pt x="1060450" y="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266699</xdr:colOff>
      <xdr:row>93</xdr:row>
      <xdr:rowOff>127000</xdr:rowOff>
    </xdr:from>
    <xdr:to>
      <xdr:col>9</xdr:col>
      <xdr:colOff>107980</xdr:colOff>
      <xdr:row>98</xdr:row>
      <xdr:rowOff>156270</xdr:rowOff>
    </xdr:to>
    <xdr:sp macro="" textlink="">
      <xdr:nvSpPr>
        <xdr:cNvPr id="47" name="Freeform: Shape 46">
          <a:extLst>
            <a:ext uri="{FF2B5EF4-FFF2-40B4-BE49-F238E27FC236}">
              <a16:creationId xmlns:a16="http://schemas.microsoft.com/office/drawing/2014/main" id="{2066E637-8C29-164C-3C22-7555624AAA75}"/>
            </a:ext>
          </a:extLst>
        </xdr:cNvPr>
        <xdr:cNvSpPr/>
      </xdr:nvSpPr>
      <xdr:spPr>
        <a:xfrm rot="10800000">
          <a:off x="4768849" y="17430750"/>
          <a:ext cx="1060481" cy="9500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60481" h="950020">
              <a:moveTo>
                <a:pt x="0" y="12700"/>
              </a:moveTo>
              <a:cubicBezTo>
                <a:pt x="17462" y="78846"/>
                <a:pt x="15875" y="190500"/>
                <a:pt x="38100" y="285750"/>
              </a:cubicBezTo>
              <a:cubicBezTo>
                <a:pt x="60325" y="381000"/>
                <a:pt x="88900" y="487892"/>
                <a:pt x="133350" y="584200"/>
              </a:cubicBezTo>
              <a:cubicBezTo>
                <a:pt x="177800" y="680508"/>
                <a:pt x="243417" y="803275"/>
                <a:pt x="304800" y="863600"/>
              </a:cubicBezTo>
              <a:cubicBezTo>
                <a:pt x="366183" y="923925"/>
                <a:pt x="439208" y="935567"/>
                <a:pt x="501650" y="946150"/>
              </a:cubicBezTo>
              <a:cubicBezTo>
                <a:pt x="564092" y="956733"/>
                <a:pt x="628650" y="944033"/>
                <a:pt x="679450" y="927100"/>
              </a:cubicBezTo>
              <a:cubicBezTo>
                <a:pt x="730250" y="910167"/>
                <a:pt x="763058" y="892175"/>
                <a:pt x="806450" y="844550"/>
              </a:cubicBezTo>
              <a:cubicBezTo>
                <a:pt x="849842" y="796925"/>
                <a:pt x="904875" y="709083"/>
                <a:pt x="939800" y="641350"/>
              </a:cubicBezTo>
              <a:cubicBezTo>
                <a:pt x="974725" y="573617"/>
                <a:pt x="995892" y="545042"/>
                <a:pt x="1016000" y="438150"/>
              </a:cubicBezTo>
              <a:cubicBezTo>
                <a:pt x="1036108" y="331258"/>
                <a:pt x="1061508" y="57150"/>
                <a:pt x="1060450" y="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11</xdr:col>
      <xdr:colOff>196849</xdr:colOff>
      <xdr:row>93</xdr:row>
      <xdr:rowOff>107950</xdr:rowOff>
    </xdr:from>
    <xdr:to>
      <xdr:col>13</xdr:col>
      <xdr:colOff>38130</xdr:colOff>
      <xdr:row>98</xdr:row>
      <xdr:rowOff>137220</xdr:rowOff>
    </xdr:to>
    <xdr:sp macro="" textlink="">
      <xdr:nvSpPr>
        <xdr:cNvPr id="48" name="Freeform: Shape 47">
          <a:extLst>
            <a:ext uri="{FF2B5EF4-FFF2-40B4-BE49-F238E27FC236}">
              <a16:creationId xmlns:a16="http://schemas.microsoft.com/office/drawing/2014/main" id="{1BEC71ED-85C1-B639-4326-F463002C053E}"/>
            </a:ext>
          </a:extLst>
        </xdr:cNvPr>
        <xdr:cNvSpPr/>
      </xdr:nvSpPr>
      <xdr:spPr>
        <a:xfrm rot="10800000">
          <a:off x="7137399" y="17411700"/>
          <a:ext cx="1060481" cy="9500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60481" h="950020">
              <a:moveTo>
                <a:pt x="0" y="12700"/>
              </a:moveTo>
              <a:cubicBezTo>
                <a:pt x="17462" y="78846"/>
                <a:pt x="15875" y="190500"/>
                <a:pt x="38100" y="285750"/>
              </a:cubicBezTo>
              <a:cubicBezTo>
                <a:pt x="60325" y="381000"/>
                <a:pt x="88900" y="487892"/>
                <a:pt x="133350" y="584200"/>
              </a:cubicBezTo>
              <a:cubicBezTo>
                <a:pt x="177800" y="680508"/>
                <a:pt x="243417" y="803275"/>
                <a:pt x="304800" y="863600"/>
              </a:cubicBezTo>
              <a:cubicBezTo>
                <a:pt x="366183" y="923925"/>
                <a:pt x="439208" y="935567"/>
                <a:pt x="501650" y="946150"/>
              </a:cubicBezTo>
              <a:cubicBezTo>
                <a:pt x="564092" y="956733"/>
                <a:pt x="628650" y="944033"/>
                <a:pt x="679450" y="927100"/>
              </a:cubicBezTo>
              <a:cubicBezTo>
                <a:pt x="730250" y="910167"/>
                <a:pt x="763058" y="892175"/>
                <a:pt x="806450" y="844550"/>
              </a:cubicBezTo>
              <a:cubicBezTo>
                <a:pt x="849842" y="796925"/>
                <a:pt x="904875" y="709083"/>
                <a:pt x="939800" y="641350"/>
              </a:cubicBezTo>
              <a:cubicBezTo>
                <a:pt x="974725" y="573617"/>
                <a:pt x="995892" y="545042"/>
                <a:pt x="1016000" y="438150"/>
              </a:cubicBezTo>
              <a:cubicBezTo>
                <a:pt x="1036108" y="331258"/>
                <a:pt x="1061508" y="57150"/>
                <a:pt x="1060450" y="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168274</xdr:colOff>
      <xdr:row>107</xdr:row>
      <xdr:rowOff>0</xdr:rowOff>
    </xdr:from>
    <xdr:to>
      <xdr:col>14</xdr:col>
      <xdr:colOff>372274</xdr:colOff>
      <xdr:row>127</xdr:row>
      <xdr:rowOff>95250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C2928CD5-0E3E-1D99-3E54-FF4640C791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116</xdr:row>
          <xdr:rowOff>107950</xdr:rowOff>
        </xdr:from>
        <xdr:to>
          <xdr:col>13</xdr:col>
          <xdr:colOff>190500</xdr:colOff>
          <xdr:row>119</xdr:row>
          <xdr:rowOff>44450</xdr:rowOff>
        </xdr:to>
        <xdr:pic>
          <xdr:nvPicPr>
            <xdr:cNvPr id="50" name="Picture 49">
              <a:extLst>
                <a:ext uri="{FF2B5EF4-FFF2-40B4-BE49-F238E27FC236}">
                  <a16:creationId xmlns:a16="http://schemas.microsoft.com/office/drawing/2014/main" id="{B00DED3E-EECA-C50F-487A-400C7F59724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3078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3416300" y="21678900"/>
              <a:ext cx="4933950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4</xdr:col>
      <xdr:colOff>203200</xdr:colOff>
      <xdr:row>121</xdr:row>
      <xdr:rowOff>88900</xdr:rowOff>
    </xdr:from>
    <xdr:to>
      <xdr:col>6</xdr:col>
      <xdr:colOff>520700</xdr:colOff>
      <xdr:row>124</xdr:row>
      <xdr:rowOff>133350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7958A780-383A-6113-9F18-AF256CF983EB}"/>
            </a:ext>
          </a:extLst>
        </xdr:cNvPr>
        <xdr:cNvSpPr txBox="1"/>
      </xdr:nvSpPr>
      <xdr:spPr>
        <a:xfrm>
          <a:off x="2876550" y="22580600"/>
          <a:ext cx="1536700" cy="5969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y=sec(x)</a:t>
          </a:r>
          <a:r>
            <a:rPr lang="en-AU" sz="1100" baseline="0"/>
            <a:t> in blue</a:t>
          </a:r>
          <a:endParaRPr lang="en-AU" sz="1100"/>
        </a:p>
        <a:p>
          <a:r>
            <a:rPr lang="en-AU" sz="1100"/>
            <a:t>y=cos(x) shown in grey</a:t>
          </a:r>
          <a:endParaRPr lang="en-AU" sz="1100" baseline="0"/>
        </a:p>
        <a:p>
          <a:endParaRPr lang="en-AU" sz="1100"/>
        </a:p>
      </xdr:txBody>
    </xdr:sp>
    <xdr:clientData/>
  </xdr:twoCellAnchor>
  <xdr:twoCellAnchor editAs="oneCell">
    <xdr:from>
      <xdr:col>4</xdr:col>
      <xdr:colOff>152400</xdr:colOff>
      <xdr:row>80</xdr:row>
      <xdr:rowOff>165100</xdr:rowOff>
    </xdr:from>
    <xdr:to>
      <xdr:col>14</xdr:col>
      <xdr:colOff>374650</xdr:colOff>
      <xdr:row>101</xdr:row>
      <xdr:rowOff>88900</xdr:rowOff>
    </xdr:to>
    <xdr:pic>
      <xdr:nvPicPr>
        <xdr:cNvPr id="12576" name="Chart 1">
          <a:extLst>
            <a:ext uri="{FF2B5EF4-FFF2-40B4-BE49-F238E27FC236}">
              <a16:creationId xmlns:a16="http://schemas.microsoft.com/office/drawing/2014/main" id="{2F2D191B-FDF0-4D64-B7A3-A4B70EEB996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5750" y="15074900"/>
          <a:ext cx="6318250" cy="379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90</xdr:row>
          <xdr:rowOff>76200</xdr:rowOff>
        </xdr:from>
        <xdr:to>
          <xdr:col>13</xdr:col>
          <xdr:colOff>196850</xdr:colOff>
          <xdr:row>93</xdr:row>
          <xdr:rowOff>12700</xdr:rowOff>
        </xdr:to>
        <xdr:pic>
          <xdr:nvPicPr>
            <xdr:cNvPr id="12577" name="Picture 8">
              <a:extLst>
                <a:ext uri="{FF2B5EF4-FFF2-40B4-BE49-F238E27FC236}">
                  <a16:creationId xmlns:a16="http://schemas.microsoft.com/office/drawing/2014/main" id="{F33A7019-041D-0E7A-2B7D-1C163B9E8AD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3079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3530600" y="16827500"/>
              <a:ext cx="4826000" cy="4889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11</xdr:col>
      <xdr:colOff>133350</xdr:colOff>
      <xdr:row>82</xdr:row>
      <xdr:rowOff>0</xdr:rowOff>
    </xdr:from>
    <xdr:to>
      <xdr:col>11</xdr:col>
      <xdr:colOff>158750</xdr:colOff>
      <xdr:row>99</xdr:row>
      <xdr:rowOff>101600</xdr:rowOff>
    </xdr:to>
    <xdr:pic>
      <xdr:nvPicPr>
        <xdr:cNvPr id="12578" name="Straight Connector 10">
          <a:extLst>
            <a:ext uri="{FF2B5EF4-FFF2-40B4-BE49-F238E27FC236}">
              <a16:creationId xmlns:a16="http://schemas.microsoft.com/office/drawing/2014/main" id="{0D9C461F-177D-C1BB-4F70-52BEADC1418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3900" y="15278100"/>
          <a:ext cx="25400" cy="323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177800</xdr:colOff>
      <xdr:row>108</xdr:row>
      <xdr:rowOff>114300</xdr:rowOff>
    </xdr:from>
    <xdr:to>
      <xdr:col>6</xdr:col>
      <xdr:colOff>209550</xdr:colOff>
      <xdr:row>126</xdr:row>
      <xdr:rowOff>31750</xdr:rowOff>
    </xdr:to>
    <xdr:pic>
      <xdr:nvPicPr>
        <xdr:cNvPr id="12579" name="Straight Connector 12">
          <a:extLst>
            <a:ext uri="{FF2B5EF4-FFF2-40B4-BE49-F238E27FC236}">
              <a16:creationId xmlns:a16="http://schemas.microsoft.com/office/drawing/2014/main" id="{E42F8F81-1926-79BB-4D61-6F588CF8C8D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0350" y="20212050"/>
          <a:ext cx="31750" cy="323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215900</xdr:colOff>
      <xdr:row>82</xdr:row>
      <xdr:rowOff>0</xdr:rowOff>
    </xdr:from>
    <xdr:to>
      <xdr:col>7</xdr:col>
      <xdr:colOff>247650</xdr:colOff>
      <xdr:row>99</xdr:row>
      <xdr:rowOff>101600</xdr:rowOff>
    </xdr:to>
    <xdr:pic>
      <xdr:nvPicPr>
        <xdr:cNvPr id="12580" name="Straight Connector 13">
          <a:extLst>
            <a:ext uri="{FF2B5EF4-FFF2-40B4-BE49-F238E27FC236}">
              <a16:creationId xmlns:a16="http://schemas.microsoft.com/office/drawing/2014/main" id="{EC498771-085B-F175-3FD2-CEF45446E1A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8050" y="15278100"/>
          <a:ext cx="31750" cy="323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215900</xdr:colOff>
      <xdr:row>82</xdr:row>
      <xdr:rowOff>0</xdr:rowOff>
    </xdr:from>
    <xdr:to>
      <xdr:col>5</xdr:col>
      <xdr:colOff>247650</xdr:colOff>
      <xdr:row>99</xdr:row>
      <xdr:rowOff>101600</xdr:rowOff>
    </xdr:to>
    <xdr:pic>
      <xdr:nvPicPr>
        <xdr:cNvPr id="12581" name="Straight Connector 14">
          <a:extLst>
            <a:ext uri="{FF2B5EF4-FFF2-40B4-BE49-F238E27FC236}">
              <a16:creationId xmlns:a16="http://schemas.microsoft.com/office/drawing/2014/main" id="{E55A34BF-F24C-758B-6714-9B69FF821C4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8850" y="15278100"/>
          <a:ext cx="31750" cy="323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260350</xdr:colOff>
      <xdr:row>94</xdr:row>
      <xdr:rowOff>158750</xdr:rowOff>
    </xdr:from>
    <xdr:to>
      <xdr:col>6</xdr:col>
      <xdr:colOff>495300</xdr:colOff>
      <xdr:row>98</xdr:row>
      <xdr:rowOff>19050</xdr:rowOff>
    </xdr:to>
    <xdr:pic>
      <xdr:nvPicPr>
        <xdr:cNvPr id="12582" name="TextBox 18" descr="A black background with a black square&#10;&#10;Description automatically generated with medium confidence">
          <a:extLst>
            <a:ext uri="{FF2B5EF4-FFF2-40B4-BE49-F238E27FC236}">
              <a16:creationId xmlns:a16="http://schemas.microsoft.com/office/drawing/2014/main" id="{2B6BA019-E6F9-D443-4122-0063E3D5CAC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" y="17646650"/>
          <a:ext cx="1454150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577850</xdr:colOff>
      <xdr:row>87</xdr:row>
      <xdr:rowOff>19050</xdr:rowOff>
    </xdr:from>
    <xdr:to>
      <xdr:col>9</xdr:col>
      <xdr:colOff>196850</xdr:colOff>
      <xdr:row>88</xdr:row>
      <xdr:rowOff>114300</xdr:rowOff>
    </xdr:to>
    <xdr:pic>
      <xdr:nvPicPr>
        <xdr:cNvPr id="12583" name="TextBox 33">
          <a:extLst>
            <a:ext uri="{FF2B5EF4-FFF2-40B4-BE49-F238E27FC236}">
              <a16:creationId xmlns:a16="http://schemas.microsoft.com/office/drawing/2014/main" id="{828E640D-766D-D078-3CAB-0EBE010BEED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600" y="16217900"/>
          <a:ext cx="2286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552450</xdr:colOff>
      <xdr:row>92</xdr:row>
      <xdr:rowOff>158750</xdr:rowOff>
    </xdr:from>
    <xdr:to>
      <xdr:col>9</xdr:col>
      <xdr:colOff>393700</xdr:colOff>
      <xdr:row>94</xdr:row>
      <xdr:rowOff>69850</xdr:rowOff>
    </xdr:to>
    <xdr:pic>
      <xdr:nvPicPr>
        <xdr:cNvPr id="12584" name="TextBox 37">
          <a:extLst>
            <a:ext uri="{FF2B5EF4-FFF2-40B4-BE49-F238E27FC236}">
              <a16:creationId xmlns:a16="http://schemas.microsoft.com/office/drawing/2014/main" id="{1668B147-B6CF-54F7-301D-43866FD353E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4200" y="17278350"/>
          <a:ext cx="45085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203200</xdr:colOff>
      <xdr:row>81</xdr:row>
      <xdr:rowOff>76200</xdr:rowOff>
    </xdr:from>
    <xdr:to>
      <xdr:col>7</xdr:col>
      <xdr:colOff>234950</xdr:colOff>
      <xdr:row>87</xdr:row>
      <xdr:rowOff>31750</xdr:rowOff>
    </xdr:to>
    <xdr:pic>
      <xdr:nvPicPr>
        <xdr:cNvPr id="12585" name="Freeform: Shape 44" descr="A blue arrows pointing upwards&#10;&#10;Description automatically generated">
          <a:extLst>
            <a:ext uri="{FF2B5EF4-FFF2-40B4-BE49-F238E27FC236}">
              <a16:creationId xmlns:a16="http://schemas.microsoft.com/office/drawing/2014/main" id="{97AFEBB7-6A68-1590-2D0E-D184E6C7940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" y="15170150"/>
          <a:ext cx="1250950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127000</xdr:colOff>
      <xdr:row>81</xdr:row>
      <xdr:rowOff>63500</xdr:rowOff>
    </xdr:from>
    <xdr:to>
      <xdr:col>11</xdr:col>
      <xdr:colOff>152400</xdr:colOff>
      <xdr:row>87</xdr:row>
      <xdr:rowOff>12700</xdr:rowOff>
    </xdr:to>
    <xdr:pic>
      <xdr:nvPicPr>
        <xdr:cNvPr id="12586" name="Freeform: Shape 45" descr="A blue arrows pointing upwards&#10;&#10;Description automatically generated">
          <a:extLst>
            <a:ext uri="{FF2B5EF4-FFF2-40B4-BE49-F238E27FC236}">
              <a16:creationId xmlns:a16="http://schemas.microsoft.com/office/drawing/2014/main" id="{6A2630CA-189E-4880-9516-9DCFDBF20D1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5157450"/>
          <a:ext cx="1244600" cy="105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171450</xdr:colOff>
      <xdr:row>93</xdr:row>
      <xdr:rowOff>120650</xdr:rowOff>
    </xdr:from>
    <xdr:to>
      <xdr:col>9</xdr:col>
      <xdr:colOff>203200</xdr:colOff>
      <xdr:row>99</xdr:row>
      <xdr:rowOff>69850</xdr:rowOff>
    </xdr:to>
    <xdr:pic>
      <xdr:nvPicPr>
        <xdr:cNvPr id="12587" name="Freeform: Shape 46" descr="A blue arrow pointing to a black background with Gateway Arch in the background&#10;&#10;Description automatically generated">
          <a:extLst>
            <a:ext uri="{FF2B5EF4-FFF2-40B4-BE49-F238E27FC236}">
              <a16:creationId xmlns:a16="http://schemas.microsoft.com/office/drawing/2014/main" id="{CD7FFDCA-8B91-7BC0-256A-B30A0DA1403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3600" y="17424400"/>
          <a:ext cx="1250950" cy="105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107950</xdr:colOff>
      <xdr:row>93</xdr:row>
      <xdr:rowOff>101600</xdr:rowOff>
    </xdr:from>
    <xdr:to>
      <xdr:col>13</xdr:col>
      <xdr:colOff>139700</xdr:colOff>
      <xdr:row>99</xdr:row>
      <xdr:rowOff>50800</xdr:rowOff>
    </xdr:to>
    <xdr:pic>
      <xdr:nvPicPr>
        <xdr:cNvPr id="12588" name="Freeform: Shape 47" descr="A blue arrow pointing to a black background with Gateway Arch in the background&#10;&#10;Description automatically generated">
          <a:extLst>
            <a:ext uri="{FF2B5EF4-FFF2-40B4-BE49-F238E27FC236}">
              <a16:creationId xmlns:a16="http://schemas.microsoft.com/office/drawing/2014/main" id="{E6125C68-02AC-E8D6-039E-3FBAEF5646B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17405350"/>
          <a:ext cx="1250950" cy="105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107950</xdr:colOff>
      <xdr:row>108</xdr:row>
      <xdr:rowOff>120650</xdr:rowOff>
    </xdr:from>
    <xdr:to>
      <xdr:col>8</xdr:col>
      <xdr:colOff>139700</xdr:colOff>
      <xdr:row>126</xdr:row>
      <xdr:rowOff>38100</xdr:rowOff>
    </xdr:to>
    <xdr:pic>
      <xdr:nvPicPr>
        <xdr:cNvPr id="33" name="Straight Connector 12">
          <a:extLst>
            <a:ext uri="{FF2B5EF4-FFF2-40B4-BE49-F238E27FC236}">
              <a16:creationId xmlns:a16="http://schemas.microsoft.com/office/drawing/2014/main" id="{FEFCE446-B0F3-4748-C716-866893352BF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20218400"/>
          <a:ext cx="31750" cy="323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107950</xdr:colOff>
      <xdr:row>108</xdr:row>
      <xdr:rowOff>19050</xdr:rowOff>
    </xdr:from>
    <xdr:to>
      <xdr:col>10</xdr:col>
      <xdr:colOff>139700</xdr:colOff>
      <xdr:row>125</xdr:row>
      <xdr:rowOff>120650</xdr:rowOff>
    </xdr:to>
    <xdr:pic>
      <xdr:nvPicPr>
        <xdr:cNvPr id="35" name="Straight Connector 12">
          <a:extLst>
            <a:ext uri="{FF2B5EF4-FFF2-40B4-BE49-F238E27FC236}">
              <a16:creationId xmlns:a16="http://schemas.microsoft.com/office/drawing/2014/main" id="{EB31D9F5-DB9E-CE15-2C6B-C8F3CDA9A8F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20116800"/>
          <a:ext cx="31750" cy="323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108</xdr:row>
      <xdr:rowOff>44450</xdr:rowOff>
    </xdr:from>
    <xdr:to>
      <xdr:col>12</xdr:col>
      <xdr:colOff>50800</xdr:colOff>
      <xdr:row>125</xdr:row>
      <xdr:rowOff>146050</xdr:rowOff>
    </xdr:to>
    <xdr:pic>
      <xdr:nvPicPr>
        <xdr:cNvPr id="36" name="Straight Connector 12">
          <a:extLst>
            <a:ext uri="{FF2B5EF4-FFF2-40B4-BE49-F238E27FC236}">
              <a16:creationId xmlns:a16="http://schemas.microsoft.com/office/drawing/2014/main" id="{306BFB36-AAEE-5C81-C9D6-FFCA37E1F3A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9200" y="20142200"/>
          <a:ext cx="31750" cy="323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253999</xdr:colOff>
      <xdr:row>108</xdr:row>
      <xdr:rowOff>114300</xdr:rowOff>
    </xdr:from>
    <xdr:to>
      <xdr:col>10</xdr:col>
      <xdr:colOff>95280</xdr:colOff>
      <xdr:row>113</xdr:row>
      <xdr:rowOff>143570</xdr:rowOff>
    </xdr:to>
    <xdr:sp macro="" textlink="">
      <xdr:nvSpPr>
        <xdr:cNvPr id="37" name="Freeform: Shape 36">
          <a:extLst>
            <a:ext uri="{FF2B5EF4-FFF2-40B4-BE49-F238E27FC236}">
              <a16:creationId xmlns:a16="http://schemas.microsoft.com/office/drawing/2014/main" id="{8B627198-D6B1-0A29-A476-DB56C7470F5F}"/>
            </a:ext>
          </a:extLst>
        </xdr:cNvPr>
        <xdr:cNvSpPr/>
      </xdr:nvSpPr>
      <xdr:spPr>
        <a:xfrm>
          <a:off x="5365749" y="20212050"/>
          <a:ext cx="1060481" cy="9500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60481" h="950020">
              <a:moveTo>
                <a:pt x="0" y="12700"/>
              </a:moveTo>
              <a:cubicBezTo>
                <a:pt x="17462" y="78846"/>
                <a:pt x="15875" y="190500"/>
                <a:pt x="38100" y="285750"/>
              </a:cubicBezTo>
              <a:cubicBezTo>
                <a:pt x="60325" y="381000"/>
                <a:pt x="88900" y="487892"/>
                <a:pt x="133350" y="584200"/>
              </a:cubicBezTo>
              <a:cubicBezTo>
                <a:pt x="177800" y="680508"/>
                <a:pt x="243417" y="803275"/>
                <a:pt x="304800" y="863600"/>
              </a:cubicBezTo>
              <a:cubicBezTo>
                <a:pt x="366183" y="923925"/>
                <a:pt x="439208" y="935567"/>
                <a:pt x="501650" y="946150"/>
              </a:cubicBezTo>
              <a:cubicBezTo>
                <a:pt x="564092" y="956733"/>
                <a:pt x="628650" y="944033"/>
                <a:pt x="679450" y="927100"/>
              </a:cubicBezTo>
              <a:cubicBezTo>
                <a:pt x="730250" y="910167"/>
                <a:pt x="763058" y="892175"/>
                <a:pt x="806450" y="844550"/>
              </a:cubicBezTo>
              <a:cubicBezTo>
                <a:pt x="849842" y="796925"/>
                <a:pt x="904875" y="709083"/>
                <a:pt x="939800" y="641350"/>
              </a:cubicBezTo>
              <a:cubicBezTo>
                <a:pt x="974725" y="573617"/>
                <a:pt x="995892" y="545042"/>
                <a:pt x="1016000" y="438150"/>
              </a:cubicBezTo>
              <a:cubicBezTo>
                <a:pt x="1036108" y="331258"/>
                <a:pt x="1061508" y="57150"/>
                <a:pt x="1060450" y="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311150</xdr:colOff>
      <xdr:row>120</xdr:row>
      <xdr:rowOff>133350</xdr:rowOff>
    </xdr:from>
    <xdr:to>
      <xdr:col>8</xdr:col>
      <xdr:colOff>152431</xdr:colOff>
      <xdr:row>125</xdr:row>
      <xdr:rowOff>162620</xdr:rowOff>
    </xdr:to>
    <xdr:sp macro="" textlink="">
      <xdr:nvSpPr>
        <xdr:cNvPr id="41" name="Freeform: Shape 40">
          <a:extLst>
            <a:ext uri="{FF2B5EF4-FFF2-40B4-BE49-F238E27FC236}">
              <a16:creationId xmlns:a16="http://schemas.microsoft.com/office/drawing/2014/main" id="{FD81F38F-D1D1-D5F8-486E-CEA5BBED6746}"/>
            </a:ext>
          </a:extLst>
        </xdr:cNvPr>
        <xdr:cNvSpPr/>
      </xdr:nvSpPr>
      <xdr:spPr>
        <a:xfrm rot="10800000">
          <a:off x="4203700" y="22440900"/>
          <a:ext cx="1060481" cy="9500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60481" h="950020">
              <a:moveTo>
                <a:pt x="0" y="12700"/>
              </a:moveTo>
              <a:cubicBezTo>
                <a:pt x="17462" y="78846"/>
                <a:pt x="15875" y="190500"/>
                <a:pt x="38100" y="285750"/>
              </a:cubicBezTo>
              <a:cubicBezTo>
                <a:pt x="60325" y="381000"/>
                <a:pt x="88900" y="487892"/>
                <a:pt x="133350" y="584200"/>
              </a:cubicBezTo>
              <a:cubicBezTo>
                <a:pt x="177800" y="680508"/>
                <a:pt x="243417" y="803275"/>
                <a:pt x="304800" y="863600"/>
              </a:cubicBezTo>
              <a:cubicBezTo>
                <a:pt x="366183" y="923925"/>
                <a:pt x="439208" y="935567"/>
                <a:pt x="501650" y="946150"/>
              </a:cubicBezTo>
              <a:cubicBezTo>
                <a:pt x="564092" y="956733"/>
                <a:pt x="628650" y="944033"/>
                <a:pt x="679450" y="927100"/>
              </a:cubicBezTo>
              <a:cubicBezTo>
                <a:pt x="730250" y="910167"/>
                <a:pt x="763058" y="892175"/>
                <a:pt x="806450" y="844550"/>
              </a:cubicBezTo>
              <a:cubicBezTo>
                <a:pt x="849842" y="796925"/>
                <a:pt x="904875" y="709083"/>
                <a:pt x="939800" y="641350"/>
              </a:cubicBezTo>
              <a:cubicBezTo>
                <a:pt x="974725" y="573617"/>
                <a:pt x="995892" y="545042"/>
                <a:pt x="1016000" y="438150"/>
              </a:cubicBezTo>
              <a:cubicBezTo>
                <a:pt x="1036108" y="331258"/>
                <a:pt x="1061508" y="57150"/>
                <a:pt x="1060450" y="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10</xdr:col>
      <xdr:colOff>209550</xdr:colOff>
      <xdr:row>120</xdr:row>
      <xdr:rowOff>114300</xdr:rowOff>
    </xdr:from>
    <xdr:to>
      <xdr:col>12</xdr:col>
      <xdr:colOff>50831</xdr:colOff>
      <xdr:row>125</xdr:row>
      <xdr:rowOff>143570</xdr:rowOff>
    </xdr:to>
    <xdr:sp macro="" textlink="">
      <xdr:nvSpPr>
        <xdr:cNvPr id="42" name="Freeform: Shape 41">
          <a:extLst>
            <a:ext uri="{FF2B5EF4-FFF2-40B4-BE49-F238E27FC236}">
              <a16:creationId xmlns:a16="http://schemas.microsoft.com/office/drawing/2014/main" id="{3193197D-457B-9B15-12EC-B637D56E2D7E}"/>
            </a:ext>
          </a:extLst>
        </xdr:cNvPr>
        <xdr:cNvSpPr/>
      </xdr:nvSpPr>
      <xdr:spPr>
        <a:xfrm rot="10800000">
          <a:off x="6540500" y="22421850"/>
          <a:ext cx="1060481" cy="9500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60481" h="950020">
              <a:moveTo>
                <a:pt x="0" y="12700"/>
              </a:moveTo>
              <a:cubicBezTo>
                <a:pt x="17462" y="78846"/>
                <a:pt x="15875" y="190500"/>
                <a:pt x="38100" y="285750"/>
              </a:cubicBezTo>
              <a:cubicBezTo>
                <a:pt x="60325" y="381000"/>
                <a:pt x="88900" y="487892"/>
                <a:pt x="133350" y="584200"/>
              </a:cubicBezTo>
              <a:cubicBezTo>
                <a:pt x="177800" y="680508"/>
                <a:pt x="243417" y="803275"/>
                <a:pt x="304800" y="863600"/>
              </a:cubicBezTo>
              <a:cubicBezTo>
                <a:pt x="366183" y="923925"/>
                <a:pt x="439208" y="935567"/>
                <a:pt x="501650" y="946150"/>
              </a:cubicBezTo>
              <a:cubicBezTo>
                <a:pt x="564092" y="956733"/>
                <a:pt x="628650" y="944033"/>
                <a:pt x="679450" y="927100"/>
              </a:cubicBezTo>
              <a:cubicBezTo>
                <a:pt x="730250" y="910167"/>
                <a:pt x="763058" y="892175"/>
                <a:pt x="806450" y="844550"/>
              </a:cubicBezTo>
              <a:cubicBezTo>
                <a:pt x="849842" y="796925"/>
                <a:pt x="904875" y="709083"/>
                <a:pt x="939800" y="641350"/>
              </a:cubicBezTo>
              <a:cubicBezTo>
                <a:pt x="974725" y="573617"/>
                <a:pt x="995892" y="545042"/>
                <a:pt x="1016000" y="438150"/>
              </a:cubicBezTo>
              <a:cubicBezTo>
                <a:pt x="1036108" y="331258"/>
                <a:pt x="1061508" y="57150"/>
                <a:pt x="1060450" y="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 editAs="oneCell">
    <xdr:from>
      <xdr:col>13</xdr:col>
      <xdr:colOff>95250</xdr:colOff>
      <xdr:row>82</xdr:row>
      <xdr:rowOff>69850</xdr:rowOff>
    </xdr:from>
    <xdr:to>
      <xdr:col>13</xdr:col>
      <xdr:colOff>120650</xdr:colOff>
      <xdr:row>99</xdr:row>
      <xdr:rowOff>171450</xdr:rowOff>
    </xdr:to>
    <xdr:pic>
      <xdr:nvPicPr>
        <xdr:cNvPr id="53" name="Straight Connector 10">
          <a:extLst>
            <a:ext uri="{FF2B5EF4-FFF2-40B4-BE49-F238E27FC236}">
              <a16:creationId xmlns:a16="http://schemas.microsoft.com/office/drawing/2014/main" id="{AE13AFD3-A9B8-3CE0-1771-72D06053F19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5347950"/>
          <a:ext cx="25400" cy="323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82549</xdr:colOff>
      <xdr:row>107</xdr:row>
      <xdr:rowOff>171450</xdr:rowOff>
    </xdr:from>
    <xdr:to>
      <xdr:col>13</xdr:col>
      <xdr:colOff>152399</xdr:colOff>
      <xdr:row>113</xdr:row>
      <xdr:rowOff>3870</xdr:rowOff>
    </xdr:to>
    <xdr:sp macro="" textlink="">
      <xdr:nvSpPr>
        <xdr:cNvPr id="54" name="Freeform: Shape 53">
          <a:extLst>
            <a:ext uri="{FF2B5EF4-FFF2-40B4-BE49-F238E27FC236}">
              <a16:creationId xmlns:a16="http://schemas.microsoft.com/office/drawing/2014/main" id="{A266B4DC-FCB9-606E-82F8-D0E458D52E13}"/>
            </a:ext>
          </a:extLst>
        </xdr:cNvPr>
        <xdr:cNvSpPr/>
      </xdr:nvSpPr>
      <xdr:spPr>
        <a:xfrm>
          <a:off x="7632699" y="20085050"/>
          <a:ext cx="679450" cy="9373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  <a:gd name="connsiteX0" fmla="*/ 0 w 1016000"/>
            <a:gd name="connsiteY0" fmla="*/ 0 h 937320"/>
            <a:gd name="connsiteX1" fmla="*/ 38100 w 1016000"/>
            <a:gd name="connsiteY1" fmla="*/ 273050 h 937320"/>
            <a:gd name="connsiteX2" fmla="*/ 133350 w 1016000"/>
            <a:gd name="connsiteY2" fmla="*/ 571500 h 937320"/>
            <a:gd name="connsiteX3" fmla="*/ 304800 w 1016000"/>
            <a:gd name="connsiteY3" fmla="*/ 850900 h 937320"/>
            <a:gd name="connsiteX4" fmla="*/ 501650 w 1016000"/>
            <a:gd name="connsiteY4" fmla="*/ 933450 h 937320"/>
            <a:gd name="connsiteX5" fmla="*/ 679450 w 1016000"/>
            <a:gd name="connsiteY5" fmla="*/ 914400 h 937320"/>
            <a:gd name="connsiteX6" fmla="*/ 806450 w 1016000"/>
            <a:gd name="connsiteY6" fmla="*/ 831850 h 937320"/>
            <a:gd name="connsiteX7" fmla="*/ 939800 w 1016000"/>
            <a:gd name="connsiteY7" fmla="*/ 628650 h 937320"/>
            <a:gd name="connsiteX8" fmla="*/ 1016000 w 1016000"/>
            <a:gd name="connsiteY8" fmla="*/ 425450 h 937320"/>
            <a:gd name="connsiteX0" fmla="*/ 0 w 939800"/>
            <a:gd name="connsiteY0" fmla="*/ 0 h 937320"/>
            <a:gd name="connsiteX1" fmla="*/ 38100 w 939800"/>
            <a:gd name="connsiteY1" fmla="*/ 273050 h 937320"/>
            <a:gd name="connsiteX2" fmla="*/ 133350 w 939800"/>
            <a:gd name="connsiteY2" fmla="*/ 571500 h 937320"/>
            <a:gd name="connsiteX3" fmla="*/ 304800 w 939800"/>
            <a:gd name="connsiteY3" fmla="*/ 850900 h 937320"/>
            <a:gd name="connsiteX4" fmla="*/ 501650 w 939800"/>
            <a:gd name="connsiteY4" fmla="*/ 933450 h 937320"/>
            <a:gd name="connsiteX5" fmla="*/ 679450 w 939800"/>
            <a:gd name="connsiteY5" fmla="*/ 914400 h 937320"/>
            <a:gd name="connsiteX6" fmla="*/ 806450 w 939800"/>
            <a:gd name="connsiteY6" fmla="*/ 831850 h 937320"/>
            <a:gd name="connsiteX7" fmla="*/ 939800 w 939800"/>
            <a:gd name="connsiteY7" fmla="*/ 628650 h 937320"/>
            <a:gd name="connsiteX0" fmla="*/ 0 w 806450"/>
            <a:gd name="connsiteY0" fmla="*/ 0 h 937320"/>
            <a:gd name="connsiteX1" fmla="*/ 38100 w 806450"/>
            <a:gd name="connsiteY1" fmla="*/ 273050 h 937320"/>
            <a:gd name="connsiteX2" fmla="*/ 133350 w 806450"/>
            <a:gd name="connsiteY2" fmla="*/ 571500 h 937320"/>
            <a:gd name="connsiteX3" fmla="*/ 304800 w 806450"/>
            <a:gd name="connsiteY3" fmla="*/ 850900 h 937320"/>
            <a:gd name="connsiteX4" fmla="*/ 501650 w 806450"/>
            <a:gd name="connsiteY4" fmla="*/ 933450 h 937320"/>
            <a:gd name="connsiteX5" fmla="*/ 679450 w 806450"/>
            <a:gd name="connsiteY5" fmla="*/ 914400 h 937320"/>
            <a:gd name="connsiteX6" fmla="*/ 806450 w 806450"/>
            <a:gd name="connsiteY6" fmla="*/ 831850 h 937320"/>
            <a:gd name="connsiteX0" fmla="*/ 0 w 679450"/>
            <a:gd name="connsiteY0" fmla="*/ 0 h 937320"/>
            <a:gd name="connsiteX1" fmla="*/ 38100 w 679450"/>
            <a:gd name="connsiteY1" fmla="*/ 273050 h 937320"/>
            <a:gd name="connsiteX2" fmla="*/ 133350 w 679450"/>
            <a:gd name="connsiteY2" fmla="*/ 571500 h 937320"/>
            <a:gd name="connsiteX3" fmla="*/ 304800 w 679450"/>
            <a:gd name="connsiteY3" fmla="*/ 850900 h 937320"/>
            <a:gd name="connsiteX4" fmla="*/ 501650 w 679450"/>
            <a:gd name="connsiteY4" fmla="*/ 933450 h 937320"/>
            <a:gd name="connsiteX5" fmla="*/ 679450 w 679450"/>
            <a:gd name="connsiteY5" fmla="*/ 914400 h 9373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679450" h="937320">
              <a:moveTo>
                <a:pt x="0" y="0"/>
              </a:moveTo>
              <a:cubicBezTo>
                <a:pt x="17462" y="66146"/>
                <a:pt x="15875" y="177800"/>
                <a:pt x="38100" y="273050"/>
              </a:cubicBezTo>
              <a:cubicBezTo>
                <a:pt x="60325" y="368300"/>
                <a:pt x="88900" y="475192"/>
                <a:pt x="133350" y="571500"/>
              </a:cubicBezTo>
              <a:cubicBezTo>
                <a:pt x="177800" y="667808"/>
                <a:pt x="243417" y="790575"/>
                <a:pt x="304800" y="850900"/>
              </a:cubicBezTo>
              <a:cubicBezTo>
                <a:pt x="366183" y="911225"/>
                <a:pt x="439208" y="922867"/>
                <a:pt x="501650" y="933450"/>
              </a:cubicBezTo>
              <a:cubicBezTo>
                <a:pt x="564092" y="944033"/>
                <a:pt x="628650" y="931333"/>
                <a:pt x="679450" y="91440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50799</xdr:colOff>
      <xdr:row>108</xdr:row>
      <xdr:rowOff>38100</xdr:rowOff>
    </xdr:from>
    <xdr:to>
      <xdr:col>6</xdr:col>
      <xdr:colOff>30</xdr:colOff>
      <xdr:row>113</xdr:row>
      <xdr:rowOff>67370</xdr:rowOff>
    </xdr:to>
    <xdr:sp macro="" textlink="">
      <xdr:nvSpPr>
        <xdr:cNvPr id="56" name="Freeform: Shape 55">
          <a:extLst>
            <a:ext uri="{FF2B5EF4-FFF2-40B4-BE49-F238E27FC236}">
              <a16:creationId xmlns:a16="http://schemas.microsoft.com/office/drawing/2014/main" id="{1210080F-54CD-4CDC-A3F4-82224AB8D9AA}"/>
            </a:ext>
          </a:extLst>
        </xdr:cNvPr>
        <xdr:cNvSpPr/>
      </xdr:nvSpPr>
      <xdr:spPr>
        <a:xfrm>
          <a:off x="3333749" y="20135850"/>
          <a:ext cx="558831" cy="9500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  <a:gd name="connsiteX0" fmla="*/ 0 w 1022381"/>
            <a:gd name="connsiteY0" fmla="*/ 285750 h 950020"/>
            <a:gd name="connsiteX1" fmla="*/ 95250 w 1022381"/>
            <a:gd name="connsiteY1" fmla="*/ 584200 h 950020"/>
            <a:gd name="connsiteX2" fmla="*/ 266700 w 1022381"/>
            <a:gd name="connsiteY2" fmla="*/ 863600 h 950020"/>
            <a:gd name="connsiteX3" fmla="*/ 463550 w 1022381"/>
            <a:gd name="connsiteY3" fmla="*/ 946150 h 950020"/>
            <a:gd name="connsiteX4" fmla="*/ 641350 w 1022381"/>
            <a:gd name="connsiteY4" fmla="*/ 927100 h 950020"/>
            <a:gd name="connsiteX5" fmla="*/ 768350 w 1022381"/>
            <a:gd name="connsiteY5" fmla="*/ 844550 h 950020"/>
            <a:gd name="connsiteX6" fmla="*/ 901700 w 1022381"/>
            <a:gd name="connsiteY6" fmla="*/ 641350 h 950020"/>
            <a:gd name="connsiteX7" fmla="*/ 977900 w 1022381"/>
            <a:gd name="connsiteY7" fmla="*/ 438150 h 950020"/>
            <a:gd name="connsiteX8" fmla="*/ 1022350 w 1022381"/>
            <a:gd name="connsiteY8" fmla="*/ 0 h 950020"/>
            <a:gd name="connsiteX0" fmla="*/ 0 w 927131"/>
            <a:gd name="connsiteY0" fmla="*/ 584200 h 950020"/>
            <a:gd name="connsiteX1" fmla="*/ 171450 w 927131"/>
            <a:gd name="connsiteY1" fmla="*/ 863600 h 950020"/>
            <a:gd name="connsiteX2" fmla="*/ 368300 w 927131"/>
            <a:gd name="connsiteY2" fmla="*/ 946150 h 950020"/>
            <a:gd name="connsiteX3" fmla="*/ 546100 w 927131"/>
            <a:gd name="connsiteY3" fmla="*/ 927100 h 950020"/>
            <a:gd name="connsiteX4" fmla="*/ 673100 w 927131"/>
            <a:gd name="connsiteY4" fmla="*/ 844550 h 950020"/>
            <a:gd name="connsiteX5" fmla="*/ 806450 w 927131"/>
            <a:gd name="connsiteY5" fmla="*/ 641350 h 950020"/>
            <a:gd name="connsiteX6" fmla="*/ 882650 w 927131"/>
            <a:gd name="connsiteY6" fmla="*/ 438150 h 950020"/>
            <a:gd name="connsiteX7" fmla="*/ 927100 w 927131"/>
            <a:gd name="connsiteY7" fmla="*/ 0 h 950020"/>
            <a:gd name="connsiteX0" fmla="*/ 0 w 755681"/>
            <a:gd name="connsiteY0" fmla="*/ 863600 h 950020"/>
            <a:gd name="connsiteX1" fmla="*/ 196850 w 755681"/>
            <a:gd name="connsiteY1" fmla="*/ 946150 h 950020"/>
            <a:gd name="connsiteX2" fmla="*/ 374650 w 755681"/>
            <a:gd name="connsiteY2" fmla="*/ 927100 h 950020"/>
            <a:gd name="connsiteX3" fmla="*/ 501650 w 755681"/>
            <a:gd name="connsiteY3" fmla="*/ 844550 h 950020"/>
            <a:gd name="connsiteX4" fmla="*/ 635000 w 755681"/>
            <a:gd name="connsiteY4" fmla="*/ 641350 h 950020"/>
            <a:gd name="connsiteX5" fmla="*/ 711200 w 755681"/>
            <a:gd name="connsiteY5" fmla="*/ 438150 h 950020"/>
            <a:gd name="connsiteX6" fmla="*/ 755650 w 755681"/>
            <a:gd name="connsiteY6" fmla="*/ 0 h 950020"/>
            <a:gd name="connsiteX0" fmla="*/ 0 w 558831"/>
            <a:gd name="connsiteY0" fmla="*/ 946150 h 950020"/>
            <a:gd name="connsiteX1" fmla="*/ 177800 w 558831"/>
            <a:gd name="connsiteY1" fmla="*/ 927100 h 950020"/>
            <a:gd name="connsiteX2" fmla="*/ 304800 w 558831"/>
            <a:gd name="connsiteY2" fmla="*/ 844550 h 950020"/>
            <a:gd name="connsiteX3" fmla="*/ 438150 w 558831"/>
            <a:gd name="connsiteY3" fmla="*/ 641350 h 950020"/>
            <a:gd name="connsiteX4" fmla="*/ 514350 w 558831"/>
            <a:gd name="connsiteY4" fmla="*/ 438150 h 950020"/>
            <a:gd name="connsiteX5" fmla="*/ 558800 w 558831"/>
            <a:gd name="connsiteY5" fmla="*/ 0 h 950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558831" h="950020">
              <a:moveTo>
                <a:pt x="0" y="946150"/>
              </a:moveTo>
              <a:cubicBezTo>
                <a:pt x="62442" y="956733"/>
                <a:pt x="127000" y="944033"/>
                <a:pt x="177800" y="927100"/>
              </a:cubicBezTo>
              <a:cubicBezTo>
                <a:pt x="228600" y="910167"/>
                <a:pt x="261408" y="892175"/>
                <a:pt x="304800" y="844550"/>
              </a:cubicBezTo>
              <a:cubicBezTo>
                <a:pt x="348192" y="796925"/>
                <a:pt x="403225" y="709083"/>
                <a:pt x="438150" y="641350"/>
              </a:cubicBezTo>
              <a:cubicBezTo>
                <a:pt x="473075" y="573617"/>
                <a:pt x="494242" y="545042"/>
                <a:pt x="514350" y="438150"/>
              </a:cubicBezTo>
              <a:cubicBezTo>
                <a:pt x="534458" y="331258"/>
                <a:pt x="559858" y="57150"/>
                <a:pt x="558800" y="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 editAs="oneCell">
    <xdr:from>
      <xdr:col>8</xdr:col>
      <xdr:colOff>241300</xdr:colOff>
      <xdr:row>112</xdr:row>
      <xdr:rowOff>177800</xdr:rowOff>
    </xdr:from>
    <xdr:to>
      <xdr:col>8</xdr:col>
      <xdr:colOff>469900</xdr:colOff>
      <xdr:row>114</xdr:row>
      <xdr:rowOff>88900</xdr:rowOff>
    </xdr:to>
    <xdr:pic>
      <xdr:nvPicPr>
        <xdr:cNvPr id="57" name="TextBox 33">
          <a:extLst>
            <a:ext uri="{FF2B5EF4-FFF2-40B4-BE49-F238E27FC236}">
              <a16:creationId xmlns:a16="http://schemas.microsoft.com/office/drawing/2014/main" id="{9979B083-4D76-31D3-A569-579A250B106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21012150"/>
          <a:ext cx="2286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298450</xdr:colOff>
      <xdr:row>120</xdr:row>
      <xdr:rowOff>6350</xdr:rowOff>
    </xdr:from>
    <xdr:to>
      <xdr:col>9</xdr:col>
      <xdr:colOff>139700</xdr:colOff>
      <xdr:row>121</xdr:row>
      <xdr:rowOff>101600</xdr:rowOff>
    </xdr:to>
    <xdr:pic>
      <xdr:nvPicPr>
        <xdr:cNvPr id="58" name="TextBox 37">
          <a:extLst>
            <a:ext uri="{FF2B5EF4-FFF2-40B4-BE49-F238E27FC236}">
              <a16:creationId xmlns:a16="http://schemas.microsoft.com/office/drawing/2014/main" id="{7DEE8179-31D9-7C42-B061-48A1CC37313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22313900"/>
          <a:ext cx="45085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301625</xdr:colOff>
      <xdr:row>135</xdr:row>
      <xdr:rowOff>165100</xdr:rowOff>
    </xdr:from>
    <xdr:to>
      <xdr:col>14</xdr:col>
      <xdr:colOff>505625</xdr:colOff>
      <xdr:row>156</xdr:row>
      <xdr:rowOff>77950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853346A8-D008-38D3-757A-88AF3E6092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5</xdr:col>
      <xdr:colOff>381000</xdr:colOff>
      <xdr:row>137</xdr:row>
      <xdr:rowOff>152400</xdr:rowOff>
    </xdr:from>
    <xdr:to>
      <xdr:col>5</xdr:col>
      <xdr:colOff>393700</xdr:colOff>
      <xdr:row>155</xdr:row>
      <xdr:rowOff>50800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14A26425-1498-4828-B8A3-87663E7C00C8}"/>
            </a:ext>
          </a:extLst>
        </xdr:cNvPr>
        <xdr:cNvCxnSpPr/>
      </xdr:nvCxnSpPr>
      <xdr:spPr>
        <a:xfrm>
          <a:off x="3663950" y="256222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138</xdr:row>
      <xdr:rowOff>19050</xdr:rowOff>
    </xdr:from>
    <xdr:to>
      <xdr:col>7</xdr:col>
      <xdr:colOff>355600</xdr:colOff>
      <xdr:row>155</xdr:row>
      <xdr:rowOff>101600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87348CF2-3DEC-C2A4-7F48-87CBA1527831}"/>
            </a:ext>
          </a:extLst>
        </xdr:cNvPr>
        <xdr:cNvCxnSpPr/>
      </xdr:nvCxnSpPr>
      <xdr:spPr>
        <a:xfrm>
          <a:off x="4845050" y="256730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298450</xdr:colOff>
      <xdr:row>138</xdr:row>
      <xdr:rowOff>6350</xdr:rowOff>
    </xdr:from>
    <xdr:to>
      <xdr:col>11</xdr:col>
      <xdr:colOff>311150</xdr:colOff>
      <xdr:row>155</xdr:row>
      <xdr:rowOff>88900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6447AF3A-34AC-989E-FFBE-5170999683A3}"/>
            </a:ext>
          </a:extLst>
        </xdr:cNvPr>
        <xdr:cNvCxnSpPr/>
      </xdr:nvCxnSpPr>
      <xdr:spPr>
        <a:xfrm>
          <a:off x="7239000" y="256603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266700</xdr:colOff>
      <xdr:row>137</xdr:row>
      <xdr:rowOff>133350</xdr:rowOff>
    </xdr:from>
    <xdr:to>
      <xdr:col>13</xdr:col>
      <xdr:colOff>279400</xdr:colOff>
      <xdr:row>155</xdr:row>
      <xdr:rowOff>31750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7D8D2DCB-45BA-0FC7-416D-D4B90A184133}"/>
            </a:ext>
          </a:extLst>
        </xdr:cNvPr>
        <xdr:cNvCxnSpPr/>
      </xdr:nvCxnSpPr>
      <xdr:spPr>
        <a:xfrm>
          <a:off x="8426450" y="2560320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450850</xdr:colOff>
      <xdr:row>139</xdr:row>
      <xdr:rowOff>38100</xdr:rowOff>
    </xdr:from>
    <xdr:to>
      <xdr:col>7</xdr:col>
      <xdr:colOff>209790</xdr:colOff>
      <xdr:row>154</xdr:row>
      <xdr:rowOff>38100</xdr:rowOff>
    </xdr:to>
    <xdr:sp macro="" textlink="">
      <xdr:nvSpPr>
        <xdr:cNvPr id="12548" name="Freeform: Shape 12547">
          <a:extLst>
            <a:ext uri="{FF2B5EF4-FFF2-40B4-BE49-F238E27FC236}">
              <a16:creationId xmlns:a16="http://schemas.microsoft.com/office/drawing/2014/main" id="{C31B811A-57CF-C348-90C3-2FC8AE117D10}"/>
            </a:ext>
          </a:extLst>
        </xdr:cNvPr>
        <xdr:cNvSpPr/>
      </xdr:nvSpPr>
      <xdr:spPr>
        <a:xfrm>
          <a:off x="3733800" y="25876250"/>
          <a:ext cx="978140" cy="2762250"/>
        </a:xfrm>
        <a:custGeom>
          <a:avLst/>
          <a:gdLst>
            <a:gd name="connsiteX0" fmla="*/ 1200 w 687240"/>
            <a:gd name="connsiteY0" fmla="*/ 0 h 2762250"/>
            <a:gd name="connsiteX1" fmla="*/ 7550 w 687240"/>
            <a:gd name="connsiteY1" fmla="*/ 425450 h 2762250"/>
            <a:gd name="connsiteX2" fmla="*/ 58350 w 687240"/>
            <a:gd name="connsiteY2" fmla="*/ 749300 h 2762250"/>
            <a:gd name="connsiteX3" fmla="*/ 255200 w 687240"/>
            <a:gd name="connsiteY3" fmla="*/ 1066800 h 2762250"/>
            <a:gd name="connsiteX4" fmla="*/ 439350 w 687240"/>
            <a:gd name="connsiteY4" fmla="*/ 1390650 h 2762250"/>
            <a:gd name="connsiteX5" fmla="*/ 617150 w 687240"/>
            <a:gd name="connsiteY5" fmla="*/ 1866900 h 2762250"/>
            <a:gd name="connsiteX6" fmla="*/ 674300 w 687240"/>
            <a:gd name="connsiteY6" fmla="*/ 2292350 h 2762250"/>
            <a:gd name="connsiteX7" fmla="*/ 687000 w 687240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263144 w 695184"/>
            <a:gd name="connsiteY3" fmla="*/ 106680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345694 w 695184"/>
            <a:gd name="connsiteY3" fmla="*/ 111125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52 w 686092"/>
            <a:gd name="connsiteY0" fmla="*/ 0 h 2762250"/>
            <a:gd name="connsiteX1" fmla="*/ 63552 w 686092"/>
            <a:gd name="connsiteY1" fmla="*/ 438150 h 2762250"/>
            <a:gd name="connsiteX2" fmla="*/ 177852 w 686092"/>
            <a:gd name="connsiteY2" fmla="*/ 781050 h 2762250"/>
            <a:gd name="connsiteX3" fmla="*/ 336602 w 686092"/>
            <a:gd name="connsiteY3" fmla="*/ 1111250 h 2762250"/>
            <a:gd name="connsiteX4" fmla="*/ 438202 w 686092"/>
            <a:gd name="connsiteY4" fmla="*/ 1390650 h 2762250"/>
            <a:gd name="connsiteX5" fmla="*/ 616002 w 686092"/>
            <a:gd name="connsiteY5" fmla="*/ 1866900 h 2762250"/>
            <a:gd name="connsiteX6" fmla="*/ 673152 w 686092"/>
            <a:gd name="connsiteY6" fmla="*/ 2292350 h 2762250"/>
            <a:gd name="connsiteX7" fmla="*/ 685852 w 686092"/>
            <a:gd name="connsiteY7" fmla="*/ 2762250 h 2762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86092" h="2762250">
              <a:moveTo>
                <a:pt x="52" y="0"/>
              </a:moveTo>
              <a:cubicBezTo>
                <a:pt x="-1536" y="150283"/>
                <a:pt x="33919" y="307975"/>
                <a:pt x="63552" y="438150"/>
              </a:cubicBezTo>
              <a:cubicBezTo>
                <a:pt x="93185" y="568325"/>
                <a:pt x="132344" y="668867"/>
                <a:pt x="177852" y="781050"/>
              </a:cubicBezTo>
              <a:cubicBezTo>
                <a:pt x="223360" y="893233"/>
                <a:pt x="293210" y="1009650"/>
                <a:pt x="336602" y="1111250"/>
              </a:cubicBezTo>
              <a:cubicBezTo>
                <a:pt x="379994" y="1212850"/>
                <a:pt x="391635" y="1264708"/>
                <a:pt x="438202" y="1390650"/>
              </a:cubicBezTo>
              <a:cubicBezTo>
                <a:pt x="484769" y="1516592"/>
                <a:pt x="576844" y="1716617"/>
                <a:pt x="616002" y="1866900"/>
              </a:cubicBezTo>
              <a:cubicBezTo>
                <a:pt x="655160" y="2017183"/>
                <a:pt x="661510" y="2143125"/>
                <a:pt x="673152" y="2292350"/>
              </a:cubicBezTo>
              <a:cubicBezTo>
                <a:pt x="684794" y="2441575"/>
                <a:pt x="686910" y="2645833"/>
                <a:pt x="685852" y="276225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ln>
              <a:solidFill>
                <a:srgbClr val="5B9BD5"/>
              </a:solidFill>
            </a:ln>
          </a:endParaRPr>
        </a:p>
      </xdr:txBody>
    </xdr:sp>
    <xdr:clientData/>
  </xdr:twoCellAnchor>
  <xdr:twoCellAnchor>
    <xdr:from>
      <xdr:col>24</xdr:col>
      <xdr:colOff>25348</xdr:colOff>
      <xdr:row>150</xdr:row>
      <xdr:rowOff>158750</xdr:rowOff>
    </xdr:from>
    <xdr:to>
      <xdr:col>25</xdr:col>
      <xdr:colOff>101840</xdr:colOff>
      <xdr:row>165</xdr:row>
      <xdr:rowOff>158750</xdr:rowOff>
    </xdr:to>
    <xdr:sp macro="" textlink="">
      <xdr:nvSpPr>
        <xdr:cNvPr id="12549" name="Freeform: Shape 12548">
          <a:extLst>
            <a:ext uri="{FF2B5EF4-FFF2-40B4-BE49-F238E27FC236}">
              <a16:creationId xmlns:a16="http://schemas.microsoft.com/office/drawing/2014/main" id="{0F4219EE-BDF4-348E-D854-38B1D5317523}"/>
            </a:ext>
          </a:extLst>
        </xdr:cNvPr>
        <xdr:cNvSpPr/>
      </xdr:nvSpPr>
      <xdr:spPr>
        <a:xfrm>
          <a:off x="14935148" y="28022550"/>
          <a:ext cx="686092" cy="2762250"/>
        </a:xfrm>
        <a:custGeom>
          <a:avLst/>
          <a:gdLst>
            <a:gd name="connsiteX0" fmla="*/ 1200 w 687240"/>
            <a:gd name="connsiteY0" fmla="*/ 0 h 2762250"/>
            <a:gd name="connsiteX1" fmla="*/ 7550 w 687240"/>
            <a:gd name="connsiteY1" fmla="*/ 425450 h 2762250"/>
            <a:gd name="connsiteX2" fmla="*/ 58350 w 687240"/>
            <a:gd name="connsiteY2" fmla="*/ 749300 h 2762250"/>
            <a:gd name="connsiteX3" fmla="*/ 255200 w 687240"/>
            <a:gd name="connsiteY3" fmla="*/ 1066800 h 2762250"/>
            <a:gd name="connsiteX4" fmla="*/ 439350 w 687240"/>
            <a:gd name="connsiteY4" fmla="*/ 1390650 h 2762250"/>
            <a:gd name="connsiteX5" fmla="*/ 617150 w 687240"/>
            <a:gd name="connsiteY5" fmla="*/ 1866900 h 2762250"/>
            <a:gd name="connsiteX6" fmla="*/ 674300 w 687240"/>
            <a:gd name="connsiteY6" fmla="*/ 2292350 h 2762250"/>
            <a:gd name="connsiteX7" fmla="*/ 687000 w 687240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263144 w 695184"/>
            <a:gd name="connsiteY3" fmla="*/ 106680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345694 w 695184"/>
            <a:gd name="connsiteY3" fmla="*/ 111125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52 w 686092"/>
            <a:gd name="connsiteY0" fmla="*/ 0 h 2762250"/>
            <a:gd name="connsiteX1" fmla="*/ 63552 w 686092"/>
            <a:gd name="connsiteY1" fmla="*/ 438150 h 2762250"/>
            <a:gd name="connsiteX2" fmla="*/ 177852 w 686092"/>
            <a:gd name="connsiteY2" fmla="*/ 781050 h 2762250"/>
            <a:gd name="connsiteX3" fmla="*/ 336602 w 686092"/>
            <a:gd name="connsiteY3" fmla="*/ 1111250 h 2762250"/>
            <a:gd name="connsiteX4" fmla="*/ 438202 w 686092"/>
            <a:gd name="connsiteY4" fmla="*/ 1390650 h 2762250"/>
            <a:gd name="connsiteX5" fmla="*/ 616002 w 686092"/>
            <a:gd name="connsiteY5" fmla="*/ 1866900 h 2762250"/>
            <a:gd name="connsiteX6" fmla="*/ 673152 w 686092"/>
            <a:gd name="connsiteY6" fmla="*/ 2292350 h 2762250"/>
            <a:gd name="connsiteX7" fmla="*/ 685852 w 686092"/>
            <a:gd name="connsiteY7" fmla="*/ 2762250 h 2762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86092" h="2762250">
              <a:moveTo>
                <a:pt x="52" y="0"/>
              </a:moveTo>
              <a:cubicBezTo>
                <a:pt x="-1536" y="150283"/>
                <a:pt x="33919" y="307975"/>
                <a:pt x="63552" y="438150"/>
              </a:cubicBezTo>
              <a:cubicBezTo>
                <a:pt x="93185" y="568325"/>
                <a:pt x="132344" y="668867"/>
                <a:pt x="177852" y="781050"/>
              </a:cubicBezTo>
              <a:cubicBezTo>
                <a:pt x="223360" y="893233"/>
                <a:pt x="293210" y="1009650"/>
                <a:pt x="336602" y="1111250"/>
              </a:cubicBezTo>
              <a:cubicBezTo>
                <a:pt x="379994" y="1212850"/>
                <a:pt x="391635" y="1264708"/>
                <a:pt x="438202" y="1390650"/>
              </a:cubicBezTo>
              <a:cubicBezTo>
                <a:pt x="484769" y="1516592"/>
                <a:pt x="576844" y="1716617"/>
                <a:pt x="616002" y="1866900"/>
              </a:cubicBezTo>
              <a:cubicBezTo>
                <a:pt x="655160" y="2017183"/>
                <a:pt x="661510" y="2143125"/>
                <a:pt x="673152" y="2292350"/>
              </a:cubicBezTo>
              <a:cubicBezTo>
                <a:pt x="684794" y="2441575"/>
                <a:pt x="686910" y="2645833"/>
                <a:pt x="685852" y="2762250"/>
              </a:cubicBezTo>
            </a:path>
          </a:pathLst>
        </a:custGeom>
        <a:noFill/>
        <a:ln>
          <a:solidFill>
            <a:schemeClr val="accent1">
              <a:shade val="15000"/>
              <a:alpha val="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14</xdr:row>
          <xdr:rowOff>120650</xdr:rowOff>
        </xdr:from>
        <xdr:to>
          <xdr:col>12</xdr:col>
          <xdr:colOff>596900</xdr:colOff>
          <xdr:row>17</xdr:row>
          <xdr:rowOff>57150</xdr:rowOff>
        </xdr:to>
        <xdr:pic>
          <xdr:nvPicPr>
            <xdr:cNvPr id="12806" name="Picture 3">
              <a:extLst>
                <a:ext uri="{FF2B5EF4-FFF2-40B4-BE49-F238E27FC236}">
                  <a16:creationId xmlns:a16="http://schemas.microsoft.com/office/drawing/2014/main" id="{A023A172-9A51-67FB-B12D-533C1BEC419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3080"/>
                </a:ext>
              </a:extLst>
            </xdr:cNvPicPr>
          </xdr:nvPicPr>
          <xdr:blipFill>
            <a:blip xmlns:r="http://schemas.openxmlformats.org/officeDocument/2006/relationships" r:embed="rId20"/>
            <a:srcRect/>
            <a:stretch>
              <a:fillRect/>
            </a:stretch>
          </xdr:blipFill>
          <xdr:spPr bwMode="auto">
            <a:xfrm>
              <a:off x="3321050" y="2781300"/>
              <a:ext cx="4826000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39</xdr:row>
          <xdr:rowOff>50800</xdr:rowOff>
        </xdr:from>
        <xdr:to>
          <xdr:col>13</xdr:col>
          <xdr:colOff>171450</xdr:colOff>
          <xdr:row>41</xdr:row>
          <xdr:rowOff>171450</xdr:rowOff>
        </xdr:to>
        <xdr:pic>
          <xdr:nvPicPr>
            <xdr:cNvPr id="12807" name="Picture 5">
              <a:extLst>
                <a:ext uri="{FF2B5EF4-FFF2-40B4-BE49-F238E27FC236}">
                  <a16:creationId xmlns:a16="http://schemas.microsoft.com/office/drawing/2014/main" id="{755372FC-798F-9644-607A-4EA722EDB23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3081"/>
                </a:ext>
              </a:extLst>
            </xdr:cNvPicPr>
          </xdr:nvPicPr>
          <xdr:blipFill>
            <a:blip xmlns:r="http://schemas.openxmlformats.org/officeDocument/2006/relationships" r:embed="rId21"/>
            <a:srcRect/>
            <a:stretch>
              <a:fillRect/>
            </a:stretch>
          </xdr:blipFill>
          <xdr:spPr bwMode="auto">
            <a:xfrm>
              <a:off x="3340100" y="7346950"/>
              <a:ext cx="4991100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406400</xdr:colOff>
          <xdr:row>66</xdr:row>
          <xdr:rowOff>19050</xdr:rowOff>
        </xdr:from>
        <xdr:to>
          <xdr:col>14</xdr:col>
          <xdr:colOff>247650</xdr:colOff>
          <xdr:row>69</xdr:row>
          <xdr:rowOff>165100</xdr:rowOff>
        </xdr:to>
        <xdr:pic>
          <xdr:nvPicPr>
            <xdr:cNvPr id="12808" name="Picture 16">
              <a:extLst>
                <a:ext uri="{FF2B5EF4-FFF2-40B4-BE49-F238E27FC236}">
                  <a16:creationId xmlns:a16="http://schemas.microsoft.com/office/drawing/2014/main" id="{96560F9E-F8F0-5F6F-A2E2-6D6C99FDC0F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C$22:$I$24" spid="_x0000_s13082"/>
                </a:ext>
              </a:extLst>
            </xdr:cNvPicPr>
          </xdr:nvPicPr>
          <xdr:blipFill>
            <a:blip xmlns:r="http://schemas.openxmlformats.org/officeDocument/2006/relationships" r:embed="rId22"/>
            <a:srcRect/>
            <a:stretch>
              <a:fillRect/>
            </a:stretch>
          </xdr:blipFill>
          <xdr:spPr bwMode="auto">
            <a:xfrm>
              <a:off x="3689350" y="12319000"/>
              <a:ext cx="5327650" cy="698500"/>
            </a:xfrm>
            <a:prstGeom prst="rect">
              <a:avLst/>
            </a:prstGeom>
            <a:noFill/>
            <a:effectLst>
              <a:outerShdw dist="50800" dir="5400000" algn="ctr" rotWithShape="0">
                <a:srgbClr val="000000">
                  <a:alpha val="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90</xdr:row>
          <xdr:rowOff>76200</xdr:rowOff>
        </xdr:from>
        <xdr:to>
          <xdr:col>13</xdr:col>
          <xdr:colOff>196850</xdr:colOff>
          <xdr:row>93</xdr:row>
          <xdr:rowOff>12700</xdr:rowOff>
        </xdr:to>
        <xdr:pic>
          <xdr:nvPicPr>
            <xdr:cNvPr id="12809" name="Picture 8">
              <a:extLst>
                <a:ext uri="{FF2B5EF4-FFF2-40B4-BE49-F238E27FC236}">
                  <a16:creationId xmlns:a16="http://schemas.microsoft.com/office/drawing/2014/main" id="{284577F7-51FF-A5DD-07A6-0E8B7209840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3083"/>
                </a:ext>
              </a:extLst>
            </xdr:cNvPicPr>
          </xdr:nvPicPr>
          <xdr:blipFill>
            <a:blip xmlns:r="http://schemas.openxmlformats.org/officeDocument/2006/relationships" r:embed="rId23"/>
            <a:srcRect/>
            <a:stretch>
              <a:fillRect/>
            </a:stretch>
          </xdr:blipFill>
          <xdr:spPr bwMode="auto">
            <a:xfrm>
              <a:off x="3530600" y="16827500"/>
              <a:ext cx="4826000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311150</xdr:colOff>
          <xdr:row>147</xdr:row>
          <xdr:rowOff>69850</xdr:rowOff>
        </xdr:from>
        <xdr:to>
          <xdr:col>13</xdr:col>
          <xdr:colOff>368300</xdr:colOff>
          <xdr:row>150</xdr:row>
          <xdr:rowOff>6350</xdr:rowOff>
        </xdr:to>
        <xdr:pic>
          <xdr:nvPicPr>
            <xdr:cNvPr id="12810" name="Picture 49">
              <a:extLst>
                <a:ext uri="{FF2B5EF4-FFF2-40B4-BE49-F238E27FC236}">
                  <a16:creationId xmlns:a16="http://schemas.microsoft.com/office/drawing/2014/main" id="{8EADC27E-F063-31A2-2988-B63400F6DF8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3084"/>
                </a:ext>
              </a:extLst>
            </xdr:cNvPicPr>
          </xdr:nvPicPr>
          <xdr:blipFill>
            <a:blip xmlns:r="http://schemas.openxmlformats.org/officeDocument/2006/relationships" r:embed="rId24"/>
            <a:srcRect/>
            <a:stretch>
              <a:fillRect/>
            </a:stretch>
          </xdr:blipFill>
          <xdr:spPr bwMode="auto">
            <a:xfrm>
              <a:off x="3594100" y="27381200"/>
              <a:ext cx="4933950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90</xdr:row>
          <xdr:rowOff>76200</xdr:rowOff>
        </xdr:from>
        <xdr:to>
          <xdr:col>13</xdr:col>
          <xdr:colOff>196850</xdr:colOff>
          <xdr:row>93</xdr:row>
          <xdr:rowOff>12700</xdr:rowOff>
        </xdr:to>
        <xdr:pic>
          <xdr:nvPicPr>
            <xdr:cNvPr id="12811" name="Picture 523">
              <a:extLst>
                <a:ext uri="{FF2B5EF4-FFF2-40B4-BE49-F238E27FC236}">
                  <a16:creationId xmlns:a16="http://schemas.microsoft.com/office/drawing/2014/main" id="{4084721D-E2F0-292B-97B3-7F220C88E47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3085"/>
                </a:ext>
              </a:extLst>
            </xdr:cNvPicPr>
          </xdr:nvPicPr>
          <xdr:blipFill>
            <a:blip xmlns:r="http://schemas.openxmlformats.org/officeDocument/2006/relationships" r:embed="rId25"/>
            <a:srcRect/>
            <a:stretch>
              <a:fillRect/>
            </a:stretch>
          </xdr:blipFill>
          <xdr:spPr bwMode="auto">
            <a:xfrm>
              <a:off x="3530600" y="16827500"/>
              <a:ext cx="4826000" cy="4889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9</xdr:col>
      <xdr:colOff>457200</xdr:colOff>
      <xdr:row>139</xdr:row>
      <xdr:rowOff>25400</xdr:rowOff>
    </xdr:from>
    <xdr:to>
      <xdr:col>11</xdr:col>
      <xdr:colOff>216140</xdr:colOff>
      <xdr:row>154</xdr:row>
      <xdr:rowOff>25400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B60A23C1-DF43-460F-8BEE-A16B522255FE}"/>
            </a:ext>
          </a:extLst>
        </xdr:cNvPr>
        <xdr:cNvSpPr/>
      </xdr:nvSpPr>
      <xdr:spPr>
        <a:xfrm>
          <a:off x="6178550" y="25863550"/>
          <a:ext cx="978140" cy="2762250"/>
        </a:xfrm>
        <a:custGeom>
          <a:avLst/>
          <a:gdLst>
            <a:gd name="connsiteX0" fmla="*/ 1200 w 687240"/>
            <a:gd name="connsiteY0" fmla="*/ 0 h 2762250"/>
            <a:gd name="connsiteX1" fmla="*/ 7550 w 687240"/>
            <a:gd name="connsiteY1" fmla="*/ 425450 h 2762250"/>
            <a:gd name="connsiteX2" fmla="*/ 58350 w 687240"/>
            <a:gd name="connsiteY2" fmla="*/ 749300 h 2762250"/>
            <a:gd name="connsiteX3" fmla="*/ 255200 w 687240"/>
            <a:gd name="connsiteY3" fmla="*/ 1066800 h 2762250"/>
            <a:gd name="connsiteX4" fmla="*/ 439350 w 687240"/>
            <a:gd name="connsiteY4" fmla="*/ 1390650 h 2762250"/>
            <a:gd name="connsiteX5" fmla="*/ 617150 w 687240"/>
            <a:gd name="connsiteY5" fmla="*/ 1866900 h 2762250"/>
            <a:gd name="connsiteX6" fmla="*/ 674300 w 687240"/>
            <a:gd name="connsiteY6" fmla="*/ 2292350 h 2762250"/>
            <a:gd name="connsiteX7" fmla="*/ 687000 w 687240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263144 w 695184"/>
            <a:gd name="connsiteY3" fmla="*/ 106680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345694 w 695184"/>
            <a:gd name="connsiteY3" fmla="*/ 111125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52 w 686092"/>
            <a:gd name="connsiteY0" fmla="*/ 0 h 2762250"/>
            <a:gd name="connsiteX1" fmla="*/ 63552 w 686092"/>
            <a:gd name="connsiteY1" fmla="*/ 438150 h 2762250"/>
            <a:gd name="connsiteX2" fmla="*/ 177852 w 686092"/>
            <a:gd name="connsiteY2" fmla="*/ 781050 h 2762250"/>
            <a:gd name="connsiteX3" fmla="*/ 336602 w 686092"/>
            <a:gd name="connsiteY3" fmla="*/ 1111250 h 2762250"/>
            <a:gd name="connsiteX4" fmla="*/ 438202 w 686092"/>
            <a:gd name="connsiteY4" fmla="*/ 1390650 h 2762250"/>
            <a:gd name="connsiteX5" fmla="*/ 616002 w 686092"/>
            <a:gd name="connsiteY5" fmla="*/ 1866900 h 2762250"/>
            <a:gd name="connsiteX6" fmla="*/ 673152 w 686092"/>
            <a:gd name="connsiteY6" fmla="*/ 2292350 h 2762250"/>
            <a:gd name="connsiteX7" fmla="*/ 685852 w 686092"/>
            <a:gd name="connsiteY7" fmla="*/ 2762250 h 2762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86092" h="2762250">
              <a:moveTo>
                <a:pt x="52" y="0"/>
              </a:moveTo>
              <a:cubicBezTo>
                <a:pt x="-1536" y="150283"/>
                <a:pt x="33919" y="307975"/>
                <a:pt x="63552" y="438150"/>
              </a:cubicBezTo>
              <a:cubicBezTo>
                <a:pt x="93185" y="568325"/>
                <a:pt x="132344" y="668867"/>
                <a:pt x="177852" y="781050"/>
              </a:cubicBezTo>
              <a:cubicBezTo>
                <a:pt x="223360" y="893233"/>
                <a:pt x="293210" y="1009650"/>
                <a:pt x="336602" y="1111250"/>
              </a:cubicBezTo>
              <a:cubicBezTo>
                <a:pt x="379994" y="1212850"/>
                <a:pt x="391635" y="1264708"/>
                <a:pt x="438202" y="1390650"/>
              </a:cubicBezTo>
              <a:cubicBezTo>
                <a:pt x="484769" y="1516592"/>
                <a:pt x="576844" y="1716617"/>
                <a:pt x="616002" y="1866900"/>
              </a:cubicBezTo>
              <a:cubicBezTo>
                <a:pt x="655160" y="2017183"/>
                <a:pt x="661510" y="2143125"/>
                <a:pt x="673152" y="2292350"/>
              </a:cubicBezTo>
              <a:cubicBezTo>
                <a:pt x="684794" y="2441575"/>
                <a:pt x="686910" y="2645833"/>
                <a:pt x="685852" y="276225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ln>
              <a:solidFill>
                <a:srgbClr val="5B9BD5"/>
              </a:solidFill>
            </a:ln>
          </a:endParaRPr>
        </a:p>
      </xdr:txBody>
    </xdr:sp>
    <xdr:clientData/>
  </xdr:twoCellAnchor>
  <xdr:twoCellAnchor>
    <xdr:from>
      <xdr:col>11</xdr:col>
      <xdr:colOff>361950</xdr:colOff>
      <xdr:row>139</xdr:row>
      <xdr:rowOff>6350</xdr:rowOff>
    </xdr:from>
    <xdr:to>
      <xdr:col>13</xdr:col>
      <xdr:colOff>120890</xdr:colOff>
      <xdr:row>154</xdr:row>
      <xdr:rowOff>6350</xdr:rowOff>
    </xdr:to>
    <xdr:sp macro="" textlink="">
      <xdr:nvSpPr>
        <xdr:cNvPr id="22" name="Freeform: Shape 21">
          <a:extLst>
            <a:ext uri="{FF2B5EF4-FFF2-40B4-BE49-F238E27FC236}">
              <a16:creationId xmlns:a16="http://schemas.microsoft.com/office/drawing/2014/main" id="{96EAA4C9-5F46-FEA4-6F97-59F0F7CE246E}"/>
            </a:ext>
          </a:extLst>
        </xdr:cNvPr>
        <xdr:cNvSpPr/>
      </xdr:nvSpPr>
      <xdr:spPr>
        <a:xfrm>
          <a:off x="7302500" y="25844500"/>
          <a:ext cx="978140" cy="2762250"/>
        </a:xfrm>
        <a:custGeom>
          <a:avLst/>
          <a:gdLst>
            <a:gd name="connsiteX0" fmla="*/ 1200 w 687240"/>
            <a:gd name="connsiteY0" fmla="*/ 0 h 2762250"/>
            <a:gd name="connsiteX1" fmla="*/ 7550 w 687240"/>
            <a:gd name="connsiteY1" fmla="*/ 425450 h 2762250"/>
            <a:gd name="connsiteX2" fmla="*/ 58350 w 687240"/>
            <a:gd name="connsiteY2" fmla="*/ 749300 h 2762250"/>
            <a:gd name="connsiteX3" fmla="*/ 255200 w 687240"/>
            <a:gd name="connsiteY3" fmla="*/ 1066800 h 2762250"/>
            <a:gd name="connsiteX4" fmla="*/ 439350 w 687240"/>
            <a:gd name="connsiteY4" fmla="*/ 1390650 h 2762250"/>
            <a:gd name="connsiteX5" fmla="*/ 617150 w 687240"/>
            <a:gd name="connsiteY5" fmla="*/ 1866900 h 2762250"/>
            <a:gd name="connsiteX6" fmla="*/ 674300 w 687240"/>
            <a:gd name="connsiteY6" fmla="*/ 2292350 h 2762250"/>
            <a:gd name="connsiteX7" fmla="*/ 687000 w 687240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263144 w 695184"/>
            <a:gd name="connsiteY3" fmla="*/ 106680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345694 w 695184"/>
            <a:gd name="connsiteY3" fmla="*/ 111125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52 w 686092"/>
            <a:gd name="connsiteY0" fmla="*/ 0 h 2762250"/>
            <a:gd name="connsiteX1" fmla="*/ 63552 w 686092"/>
            <a:gd name="connsiteY1" fmla="*/ 438150 h 2762250"/>
            <a:gd name="connsiteX2" fmla="*/ 177852 w 686092"/>
            <a:gd name="connsiteY2" fmla="*/ 781050 h 2762250"/>
            <a:gd name="connsiteX3" fmla="*/ 336602 w 686092"/>
            <a:gd name="connsiteY3" fmla="*/ 1111250 h 2762250"/>
            <a:gd name="connsiteX4" fmla="*/ 438202 w 686092"/>
            <a:gd name="connsiteY4" fmla="*/ 1390650 h 2762250"/>
            <a:gd name="connsiteX5" fmla="*/ 616002 w 686092"/>
            <a:gd name="connsiteY5" fmla="*/ 1866900 h 2762250"/>
            <a:gd name="connsiteX6" fmla="*/ 673152 w 686092"/>
            <a:gd name="connsiteY6" fmla="*/ 2292350 h 2762250"/>
            <a:gd name="connsiteX7" fmla="*/ 685852 w 686092"/>
            <a:gd name="connsiteY7" fmla="*/ 2762250 h 2762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86092" h="2762250">
              <a:moveTo>
                <a:pt x="52" y="0"/>
              </a:moveTo>
              <a:cubicBezTo>
                <a:pt x="-1536" y="150283"/>
                <a:pt x="33919" y="307975"/>
                <a:pt x="63552" y="438150"/>
              </a:cubicBezTo>
              <a:cubicBezTo>
                <a:pt x="93185" y="568325"/>
                <a:pt x="132344" y="668867"/>
                <a:pt x="177852" y="781050"/>
              </a:cubicBezTo>
              <a:cubicBezTo>
                <a:pt x="223360" y="893233"/>
                <a:pt x="293210" y="1009650"/>
                <a:pt x="336602" y="1111250"/>
              </a:cubicBezTo>
              <a:cubicBezTo>
                <a:pt x="379994" y="1212850"/>
                <a:pt x="391635" y="1264708"/>
                <a:pt x="438202" y="1390650"/>
              </a:cubicBezTo>
              <a:cubicBezTo>
                <a:pt x="484769" y="1516592"/>
                <a:pt x="576844" y="1716617"/>
                <a:pt x="616002" y="1866900"/>
              </a:cubicBezTo>
              <a:cubicBezTo>
                <a:pt x="655160" y="2017183"/>
                <a:pt x="661510" y="2143125"/>
                <a:pt x="673152" y="2292350"/>
              </a:cubicBezTo>
              <a:cubicBezTo>
                <a:pt x="684794" y="2441575"/>
                <a:pt x="686910" y="2645833"/>
                <a:pt x="685852" y="276225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ln>
              <a:solidFill>
                <a:srgbClr val="5B9BD5"/>
              </a:solidFill>
            </a:ln>
          </a:endParaRPr>
        </a:p>
      </xdr:txBody>
    </xdr:sp>
    <xdr:clientData/>
  </xdr:twoCellAnchor>
  <xdr:twoCellAnchor>
    <xdr:from>
      <xdr:col>7</xdr:col>
      <xdr:colOff>457200</xdr:colOff>
      <xdr:row>139</xdr:row>
      <xdr:rowOff>19050</xdr:rowOff>
    </xdr:from>
    <xdr:to>
      <xdr:col>9</xdr:col>
      <xdr:colOff>216140</xdr:colOff>
      <xdr:row>154</xdr:row>
      <xdr:rowOff>19050</xdr:rowOff>
    </xdr:to>
    <xdr:sp macro="" textlink="">
      <xdr:nvSpPr>
        <xdr:cNvPr id="25" name="Freeform: Shape 24">
          <a:extLst>
            <a:ext uri="{FF2B5EF4-FFF2-40B4-BE49-F238E27FC236}">
              <a16:creationId xmlns:a16="http://schemas.microsoft.com/office/drawing/2014/main" id="{AD4428B8-D0FC-FE5F-A278-185AB219E14E}"/>
            </a:ext>
          </a:extLst>
        </xdr:cNvPr>
        <xdr:cNvSpPr/>
      </xdr:nvSpPr>
      <xdr:spPr>
        <a:xfrm>
          <a:off x="4959350" y="25857200"/>
          <a:ext cx="978140" cy="2762250"/>
        </a:xfrm>
        <a:custGeom>
          <a:avLst/>
          <a:gdLst>
            <a:gd name="connsiteX0" fmla="*/ 1200 w 687240"/>
            <a:gd name="connsiteY0" fmla="*/ 0 h 2762250"/>
            <a:gd name="connsiteX1" fmla="*/ 7550 w 687240"/>
            <a:gd name="connsiteY1" fmla="*/ 425450 h 2762250"/>
            <a:gd name="connsiteX2" fmla="*/ 58350 w 687240"/>
            <a:gd name="connsiteY2" fmla="*/ 749300 h 2762250"/>
            <a:gd name="connsiteX3" fmla="*/ 255200 w 687240"/>
            <a:gd name="connsiteY3" fmla="*/ 1066800 h 2762250"/>
            <a:gd name="connsiteX4" fmla="*/ 439350 w 687240"/>
            <a:gd name="connsiteY4" fmla="*/ 1390650 h 2762250"/>
            <a:gd name="connsiteX5" fmla="*/ 617150 w 687240"/>
            <a:gd name="connsiteY5" fmla="*/ 1866900 h 2762250"/>
            <a:gd name="connsiteX6" fmla="*/ 674300 w 687240"/>
            <a:gd name="connsiteY6" fmla="*/ 2292350 h 2762250"/>
            <a:gd name="connsiteX7" fmla="*/ 687000 w 687240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263144 w 695184"/>
            <a:gd name="connsiteY3" fmla="*/ 106680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345694 w 695184"/>
            <a:gd name="connsiteY3" fmla="*/ 111125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52 w 686092"/>
            <a:gd name="connsiteY0" fmla="*/ 0 h 2762250"/>
            <a:gd name="connsiteX1" fmla="*/ 63552 w 686092"/>
            <a:gd name="connsiteY1" fmla="*/ 438150 h 2762250"/>
            <a:gd name="connsiteX2" fmla="*/ 177852 w 686092"/>
            <a:gd name="connsiteY2" fmla="*/ 781050 h 2762250"/>
            <a:gd name="connsiteX3" fmla="*/ 336602 w 686092"/>
            <a:gd name="connsiteY3" fmla="*/ 1111250 h 2762250"/>
            <a:gd name="connsiteX4" fmla="*/ 438202 w 686092"/>
            <a:gd name="connsiteY4" fmla="*/ 1390650 h 2762250"/>
            <a:gd name="connsiteX5" fmla="*/ 616002 w 686092"/>
            <a:gd name="connsiteY5" fmla="*/ 1866900 h 2762250"/>
            <a:gd name="connsiteX6" fmla="*/ 673152 w 686092"/>
            <a:gd name="connsiteY6" fmla="*/ 2292350 h 2762250"/>
            <a:gd name="connsiteX7" fmla="*/ 685852 w 686092"/>
            <a:gd name="connsiteY7" fmla="*/ 2762250 h 2762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86092" h="2762250">
              <a:moveTo>
                <a:pt x="52" y="0"/>
              </a:moveTo>
              <a:cubicBezTo>
                <a:pt x="-1536" y="150283"/>
                <a:pt x="33919" y="307975"/>
                <a:pt x="63552" y="438150"/>
              </a:cubicBezTo>
              <a:cubicBezTo>
                <a:pt x="93185" y="568325"/>
                <a:pt x="132344" y="668867"/>
                <a:pt x="177852" y="781050"/>
              </a:cubicBezTo>
              <a:cubicBezTo>
                <a:pt x="223360" y="893233"/>
                <a:pt x="293210" y="1009650"/>
                <a:pt x="336602" y="1111250"/>
              </a:cubicBezTo>
              <a:cubicBezTo>
                <a:pt x="379994" y="1212850"/>
                <a:pt x="391635" y="1264708"/>
                <a:pt x="438202" y="1390650"/>
              </a:cubicBezTo>
              <a:cubicBezTo>
                <a:pt x="484769" y="1516592"/>
                <a:pt x="576844" y="1716617"/>
                <a:pt x="616002" y="1866900"/>
              </a:cubicBezTo>
              <a:cubicBezTo>
                <a:pt x="655160" y="2017183"/>
                <a:pt x="661510" y="2143125"/>
                <a:pt x="673152" y="2292350"/>
              </a:cubicBezTo>
              <a:cubicBezTo>
                <a:pt x="684794" y="2441575"/>
                <a:pt x="686910" y="2645833"/>
                <a:pt x="685852" y="276225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ln>
              <a:solidFill>
                <a:srgbClr val="5B9BD5"/>
              </a:solidFill>
            </a:ln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669925</xdr:colOff>
      <xdr:row>13</xdr:row>
      <xdr:rowOff>111125</xdr:rowOff>
    </xdr:from>
    <xdr:ext cx="325538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76DD90A-ACAA-441D-AA32-85FABF25033F}"/>
                </a:ext>
              </a:extLst>
            </xdr:cNvPr>
            <xdr:cNvSpPr txBox="1"/>
          </xdr:nvSpPr>
          <xdr:spPr>
            <a:xfrm>
              <a:off x="841375" y="2555875"/>
              <a:ext cx="32553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76DD90A-ACAA-441D-AA32-85FABF25033F}"/>
                </a:ext>
              </a:extLst>
            </xdr:cNvPr>
            <xdr:cNvSpPr txBox="1"/>
          </xdr:nvSpPr>
          <xdr:spPr>
            <a:xfrm>
              <a:off x="841375" y="2555875"/>
              <a:ext cx="32553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−3𝜋/2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0</xdr:col>
      <xdr:colOff>374650</xdr:colOff>
      <xdr:row>14</xdr:row>
      <xdr:rowOff>9525</xdr:rowOff>
    </xdr:from>
    <xdr:ext cx="30200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7CCCD3D-E290-4E24-A9C9-C242C93F6A08}"/>
                </a:ext>
              </a:extLst>
            </xdr:cNvPr>
            <xdr:cNvSpPr txBox="1"/>
          </xdr:nvSpPr>
          <xdr:spPr>
            <a:xfrm>
              <a:off x="374650" y="2035175"/>
              <a:ext cx="302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n-AU" sz="1100" i="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2</m:t>
                    </m:r>
                    <m:r>
                      <a:rPr lang="en-AU" sz="11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7CCCD3D-E290-4E24-A9C9-C242C93F6A08}"/>
                </a:ext>
              </a:extLst>
            </xdr:cNvPr>
            <xdr:cNvSpPr txBox="1"/>
          </xdr:nvSpPr>
          <xdr:spPr>
            <a:xfrm>
              <a:off x="374650" y="2035175"/>
              <a:ext cx="302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−2𝜋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</xdr:col>
      <xdr:colOff>812800</xdr:colOff>
      <xdr:row>13</xdr:row>
      <xdr:rowOff>180975</xdr:rowOff>
    </xdr:from>
    <xdr:ext cx="22390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EA599B8-29EB-41A7-BCED-2A3EEC9C5A73}"/>
                </a:ext>
              </a:extLst>
            </xdr:cNvPr>
            <xdr:cNvSpPr txBox="1"/>
          </xdr:nvSpPr>
          <xdr:spPr>
            <a:xfrm>
              <a:off x="2717800" y="549275"/>
              <a:ext cx="2239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n-AU" sz="11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EA599B8-29EB-41A7-BCED-2A3EEC9C5A73}"/>
                </a:ext>
              </a:extLst>
            </xdr:cNvPr>
            <xdr:cNvSpPr txBox="1"/>
          </xdr:nvSpPr>
          <xdr:spPr>
            <a:xfrm>
              <a:off x="2717800" y="549275"/>
              <a:ext cx="2239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−𝜋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787400</xdr:colOff>
      <xdr:row>13</xdr:row>
      <xdr:rowOff>149225</xdr:rowOff>
    </xdr:from>
    <xdr:ext cx="247440" cy="287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D436E6F-6866-44DB-9BE9-837EE8243889}"/>
                </a:ext>
              </a:extLst>
            </xdr:cNvPr>
            <xdr:cNvSpPr txBox="1"/>
          </xdr:nvSpPr>
          <xdr:spPr>
            <a:xfrm>
              <a:off x="3644900" y="517525"/>
              <a:ext cx="24744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D436E6F-6866-44DB-9BE9-837EE8243889}"/>
                </a:ext>
              </a:extLst>
            </xdr:cNvPr>
            <xdr:cNvSpPr txBox="1"/>
          </xdr:nvSpPr>
          <xdr:spPr>
            <a:xfrm>
              <a:off x="3644900" y="517525"/>
              <a:ext cx="24744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−𝜋/2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863600</xdr:colOff>
      <xdr:row>13</xdr:row>
      <xdr:rowOff>136525</xdr:rowOff>
    </xdr:from>
    <xdr:ext cx="196850" cy="287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71DB0C9-F403-42E0-9989-90EC9A81FB43}"/>
                </a:ext>
              </a:extLst>
            </xdr:cNvPr>
            <xdr:cNvSpPr txBox="1"/>
          </xdr:nvSpPr>
          <xdr:spPr>
            <a:xfrm>
              <a:off x="4673600" y="504825"/>
              <a:ext cx="19685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71DB0C9-F403-42E0-9989-90EC9A81FB43}"/>
                </a:ext>
              </a:extLst>
            </xdr:cNvPr>
            <xdr:cNvSpPr txBox="1"/>
          </xdr:nvSpPr>
          <xdr:spPr>
            <a:xfrm>
              <a:off x="4673600" y="504825"/>
              <a:ext cx="19685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𝜋/2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0</xdr:colOff>
      <xdr:row>13</xdr:row>
      <xdr:rowOff>180975</xdr:rowOff>
    </xdr:from>
    <xdr:ext cx="11849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D2A9F92-6D1C-4813-92FD-35849558B097}"/>
                </a:ext>
              </a:extLst>
            </xdr:cNvPr>
            <xdr:cNvSpPr txBox="1"/>
          </xdr:nvSpPr>
          <xdr:spPr>
            <a:xfrm>
              <a:off x="4210050" y="2625725"/>
              <a:ext cx="1184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D2A9F92-6D1C-4813-92FD-35849558B097}"/>
                </a:ext>
              </a:extLst>
            </xdr:cNvPr>
            <xdr:cNvSpPr txBox="1"/>
          </xdr:nvSpPr>
          <xdr:spPr>
            <a:xfrm>
              <a:off x="4210050" y="2625725"/>
              <a:ext cx="1184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𝜋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869950</xdr:colOff>
      <xdr:row>13</xdr:row>
      <xdr:rowOff>104775</xdr:rowOff>
    </xdr:from>
    <xdr:ext cx="196592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127C6C8-735A-429B-B439-5ED4FB25E30F}"/>
                </a:ext>
              </a:extLst>
            </xdr:cNvPr>
            <xdr:cNvSpPr txBox="1"/>
          </xdr:nvSpPr>
          <xdr:spPr>
            <a:xfrm>
              <a:off x="6584950" y="473075"/>
              <a:ext cx="196592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127C6C8-735A-429B-B439-5ED4FB25E30F}"/>
                </a:ext>
              </a:extLst>
            </xdr:cNvPr>
            <xdr:cNvSpPr txBox="1"/>
          </xdr:nvSpPr>
          <xdr:spPr>
            <a:xfrm>
              <a:off x="6584950" y="473075"/>
              <a:ext cx="196592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3𝜋/2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850900</xdr:colOff>
      <xdr:row>14</xdr:row>
      <xdr:rowOff>15875</xdr:rowOff>
    </xdr:from>
    <xdr:ext cx="19659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FAC2A32-3198-419B-896F-2989F78FA3E5}"/>
                </a:ext>
              </a:extLst>
            </xdr:cNvPr>
            <xdr:cNvSpPr txBox="1"/>
          </xdr:nvSpPr>
          <xdr:spPr>
            <a:xfrm>
              <a:off x="7518400" y="568325"/>
              <a:ext cx="1965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2</m:t>
                    </m:r>
                    <m:r>
                      <a:rPr lang="en-AU" sz="11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FAC2A32-3198-419B-896F-2989F78FA3E5}"/>
                </a:ext>
              </a:extLst>
            </xdr:cNvPr>
            <xdr:cNvSpPr txBox="1"/>
          </xdr:nvSpPr>
          <xdr:spPr>
            <a:xfrm>
              <a:off x="7518400" y="568325"/>
              <a:ext cx="1965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2𝜋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twoCellAnchor>
    <xdr:from>
      <xdr:col>1</xdr:col>
      <xdr:colOff>38100</xdr:colOff>
      <xdr:row>3</xdr:row>
      <xdr:rowOff>31750</xdr:rowOff>
    </xdr:from>
    <xdr:to>
      <xdr:col>10</xdr:col>
      <xdr:colOff>158750</xdr:colOff>
      <xdr:row>9</xdr:row>
      <xdr:rowOff>82550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56EB970-1AB7-5F63-DD57-6D4B0204332C}"/>
            </a:ext>
          </a:extLst>
        </xdr:cNvPr>
        <xdr:cNvSpPr txBox="1"/>
      </xdr:nvSpPr>
      <xdr:spPr>
        <a:xfrm>
          <a:off x="209550" y="635000"/>
          <a:ext cx="5721350" cy="1155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Below</a:t>
          </a:r>
          <a:r>
            <a:rPr lang="en-AU" sz="1100" baseline="0"/>
            <a:t> radian symbols are </a:t>
          </a:r>
        </a:p>
        <a:p>
          <a:r>
            <a:rPr lang="en-AU" sz="1100" baseline="0"/>
            <a:t> - manaully entered via insert equation (ink equation)</a:t>
          </a:r>
        </a:p>
        <a:p>
          <a:r>
            <a:rPr lang="en-AU" sz="1100" baseline="0"/>
            <a:t> - evenly spaced to gridlines</a:t>
          </a:r>
        </a:p>
        <a:p>
          <a:r>
            <a:rPr lang="en-AU" sz="1100" baseline="0"/>
            <a:t>- Excel camera is used to take a "live" picture which is then copied onto graphs</a:t>
          </a:r>
          <a:endParaRPr lang="en-AU" sz="1100"/>
        </a:p>
      </xdr:txBody>
    </xdr:sp>
    <xdr:clientData/>
  </xdr:twoCellAnchor>
  <xdr:oneCellAnchor>
    <xdr:from>
      <xdr:col>2</xdr:col>
      <xdr:colOff>9525</xdr:colOff>
      <xdr:row>21</xdr:row>
      <xdr:rowOff>92075</xdr:rowOff>
    </xdr:from>
    <xdr:ext cx="266419" cy="2593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130CDD85-464D-EE91-817A-DDD0696DB653}"/>
                </a:ext>
              </a:extLst>
            </xdr:cNvPr>
            <xdr:cNvSpPr txBox="1"/>
          </xdr:nvSpPr>
          <xdr:spPr>
            <a:xfrm>
              <a:off x="854075" y="4010025"/>
              <a:ext cx="266419" cy="259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9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130CDD85-464D-EE91-817A-DDD0696DB653}"/>
                </a:ext>
              </a:extLst>
            </xdr:cNvPr>
            <xdr:cNvSpPr txBox="1"/>
          </xdr:nvSpPr>
          <xdr:spPr>
            <a:xfrm>
              <a:off x="854075" y="4010025"/>
              <a:ext cx="266419" cy="259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−3𝜋/2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12700</xdr:colOff>
      <xdr:row>21</xdr:row>
      <xdr:rowOff>161925</xdr:rowOff>
    </xdr:from>
    <xdr:ext cx="183255" cy="140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E37541E-B151-C1EF-AA15-0D5C6AE91455}"/>
                </a:ext>
              </a:extLst>
            </xdr:cNvPr>
            <xdr:cNvSpPr txBox="1"/>
          </xdr:nvSpPr>
          <xdr:spPr>
            <a:xfrm>
              <a:off x="1530350" y="4079875"/>
              <a:ext cx="183255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9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n-AU" sz="9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E37541E-B151-C1EF-AA15-0D5C6AE91455}"/>
                </a:ext>
              </a:extLst>
            </xdr:cNvPr>
            <xdr:cNvSpPr txBox="1"/>
          </xdr:nvSpPr>
          <xdr:spPr>
            <a:xfrm>
              <a:off x="1530350" y="4079875"/>
              <a:ext cx="183255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−𝜋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654050</xdr:colOff>
      <xdr:row>21</xdr:row>
      <xdr:rowOff>123825</xdr:rowOff>
    </xdr:from>
    <xdr:ext cx="202491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F7E8B3C8-4D22-9A73-76FF-17869A459314}"/>
                </a:ext>
              </a:extLst>
            </xdr:cNvPr>
            <xdr:cNvSpPr txBox="1"/>
          </xdr:nvSpPr>
          <xdr:spPr>
            <a:xfrm>
              <a:off x="2171700" y="4041775"/>
              <a:ext cx="20249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9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F7E8B3C8-4D22-9A73-76FF-17869A459314}"/>
                </a:ext>
              </a:extLst>
            </xdr:cNvPr>
            <xdr:cNvSpPr txBox="1"/>
          </xdr:nvSpPr>
          <xdr:spPr>
            <a:xfrm>
              <a:off x="2171700" y="4041775"/>
              <a:ext cx="20249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−𝜋/2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654050</xdr:colOff>
      <xdr:row>21</xdr:row>
      <xdr:rowOff>136525</xdr:rowOff>
    </xdr:from>
    <xdr:ext cx="196850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D554D47-5155-FDC2-5F80-7E0915D42D23}"/>
                </a:ext>
              </a:extLst>
            </xdr:cNvPr>
            <xdr:cNvSpPr txBox="1"/>
          </xdr:nvSpPr>
          <xdr:spPr>
            <a:xfrm>
              <a:off x="3517900" y="4054475"/>
              <a:ext cx="196850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D554D47-5155-FDC2-5F80-7E0915D42D23}"/>
                </a:ext>
              </a:extLst>
            </xdr:cNvPr>
            <xdr:cNvSpPr txBox="1"/>
          </xdr:nvSpPr>
          <xdr:spPr>
            <a:xfrm>
              <a:off x="3517900" y="4054475"/>
              <a:ext cx="196850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𝜋/2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19050</xdr:colOff>
      <xdr:row>22</xdr:row>
      <xdr:rowOff>15875</xdr:rowOff>
    </xdr:from>
    <xdr:ext cx="97014" cy="140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761AFE45-84C1-AEC0-7130-7141C706F8D3}"/>
                </a:ext>
              </a:extLst>
            </xdr:cNvPr>
            <xdr:cNvSpPr txBox="1"/>
          </xdr:nvSpPr>
          <xdr:spPr>
            <a:xfrm>
              <a:off x="4229100" y="4117975"/>
              <a:ext cx="97014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9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761AFE45-84C1-AEC0-7130-7141C706F8D3}"/>
                </a:ext>
              </a:extLst>
            </xdr:cNvPr>
            <xdr:cNvSpPr txBox="1"/>
          </xdr:nvSpPr>
          <xdr:spPr>
            <a:xfrm>
              <a:off x="4229100" y="4117975"/>
              <a:ext cx="97014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𝜋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19050</xdr:colOff>
      <xdr:row>21</xdr:row>
      <xdr:rowOff>111125</xdr:rowOff>
    </xdr:from>
    <xdr:ext cx="160941" cy="2593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97D174D-0B39-F9FA-C6C1-FC2A4D5C0606}"/>
                </a:ext>
              </a:extLst>
            </xdr:cNvPr>
            <xdr:cNvSpPr txBox="1"/>
          </xdr:nvSpPr>
          <xdr:spPr>
            <a:xfrm>
              <a:off x="4902200" y="4029075"/>
              <a:ext cx="160941" cy="259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90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97D174D-0B39-F9FA-C6C1-FC2A4D5C0606}"/>
                </a:ext>
              </a:extLst>
            </xdr:cNvPr>
            <xdr:cNvSpPr txBox="1"/>
          </xdr:nvSpPr>
          <xdr:spPr>
            <a:xfrm>
              <a:off x="4902200" y="4029075"/>
              <a:ext cx="160941" cy="259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3𝜋/2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C3165F-0EE5-4704-B4A3-4A49E01B3C5E}" name="Table2" displayName="Table2" ref="B6:C25" totalsRowShown="0" headerRowDxfId="23" dataDxfId="22">
  <autoFilter ref="B6:C25" xr:uid="{B5C3165F-0EE5-4704-B4A3-4A49E01B3C5E}"/>
  <tableColumns count="2">
    <tableColumn id="1" xr3:uid="{4C2771CD-D8D5-494E-89F2-F4463C8A186F}" name="Radians" dataDxfId="21">
      <calculatedColumnFormula array="1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calculatedColumnFormula>
    </tableColumn>
    <tableColumn id="2" xr3:uid="{6C335BFB-9AC7-476D-830C-1CF9F64C9EAF}" name="y=sin(x)" dataDxfId="20">
      <calculatedColumnFormula>SIN(Table2[[#This Row],[Radians]])</calculatedColumnFormula>
    </tableColumn>
  </tableColumns>
  <tableStyleInfo name="SpreadsheetBi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F2C58B-AD3C-4AB6-89CC-D989792CAAD3}" name="Table24" displayName="Table24" ref="B30:C49" totalsRowShown="0" headerRowDxfId="19" dataDxfId="18">
  <autoFilter ref="B30:C49" xr:uid="{64F2C58B-AD3C-4AB6-89CC-D989792CAAD3}"/>
  <tableColumns count="2">
    <tableColumn id="1" xr3:uid="{0DCA8770-CEDD-4D4A-9DAE-FFD5C31F738C}" name="Radians" dataDxfId="17">
      <calculatedColumnFormula array="1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calculatedColumnFormula>
    </tableColumn>
    <tableColumn id="2" xr3:uid="{FAE9311E-3BAB-4706-9048-464346F24AAB}" name="y=cos(x)" dataDxfId="16">
      <calculatedColumnFormula>COS(Table24[[#This Row],[Radians]])</calculatedColumnFormula>
    </tableColumn>
  </tableColumns>
  <tableStyleInfo name="SpreadsheetBi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F24BE7-5CC5-4D9D-8FBB-E4ECB332DBD8}" name="Table245" displayName="Table245" ref="B56:C75" totalsRowShown="0" headerRowDxfId="15" dataDxfId="14">
  <autoFilter ref="B56:C75" xr:uid="{2CF24BE7-5CC5-4D9D-8FBB-E4ECB332DBD8}"/>
  <tableColumns count="2">
    <tableColumn id="1" xr3:uid="{451D42AB-9FC4-4AFF-9932-706FE4AC6BAA}" name="Radians" dataDxfId="13">
      <calculatedColumnFormula array="1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calculatedColumnFormula>
    </tableColumn>
    <tableColumn id="2" xr3:uid="{16415C2B-C18C-4A12-AA8E-81EC8FA77B11}" name="y=tan(x)" dataDxfId="12">
      <calculatedColumnFormula>TAN(Table245[[#This Row],[Radians]])</calculatedColumnFormula>
    </tableColumn>
  </tableColumns>
  <tableStyleInfo name="SpreadsheetBiStyl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3FE959-4474-46DB-B3C8-11BDF27FF318}" name="Table22" displayName="Table22" ref="B82:C101" totalsRowShown="0" headerRowDxfId="11" dataDxfId="10">
  <autoFilter ref="B82:C101" xr:uid="{7E3FE959-4474-46DB-B3C8-11BDF27FF318}"/>
  <tableColumns count="2">
    <tableColumn id="1" xr3:uid="{296A4881-A15C-48F8-9352-4FFC927751BC}" name="Radians" dataDxfId="9">
      <calculatedColumnFormula array="1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calculatedColumnFormula>
    </tableColumn>
    <tableColumn id="2" xr3:uid="{1806CD78-61F0-451D-BEA7-599963314F4F}" name="y=sin(x)" dataDxfId="8">
      <calculatedColumnFormula>SIN(Table22[[#This Row],[Radians]])</calculatedColumnFormula>
    </tableColumn>
  </tableColumns>
  <tableStyleInfo name="SpreadsheetBiStyl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E4D8F6-7F04-401A-B883-9F943A3D26B1}" name="Table226" displayName="Table226" ref="B109:C128" totalsRowShown="0" headerRowDxfId="7" dataDxfId="6">
  <autoFilter ref="B109:C128" xr:uid="{5AE4D8F6-7F04-401A-B883-9F943A3D26B1}"/>
  <tableColumns count="2">
    <tableColumn id="1" xr3:uid="{8FB5B864-4AC7-48BA-A76F-6984379A482D}" name="Radians" dataDxfId="5">
      <calculatedColumnFormula array="1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calculatedColumnFormula>
    </tableColumn>
    <tableColumn id="2" xr3:uid="{74E4BA09-1AB5-4BA7-8B52-BEAEA52D39F5}" name="y=cos(x)" dataDxfId="4">
      <calculatedColumnFormula>COS(Table226[[#This Row],[Radians]])</calculatedColumnFormula>
    </tableColumn>
  </tableColumns>
  <tableStyleInfo name="SpreadsheetBiStyle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A95996-1CE7-4089-8115-95DC5F0AB563}" name="Table2457" displayName="Table2457" ref="B137:C156" totalsRowShown="0" headerRowDxfId="3" dataDxfId="2">
  <autoFilter ref="B137:C156" xr:uid="{A4A95996-1CE7-4089-8115-95DC5F0AB563}"/>
  <tableColumns count="2">
    <tableColumn id="1" xr3:uid="{A702BC68-2A5A-4C3A-98FF-D18173106E96}" name="Radians" dataDxfId="1">
      <calculatedColumnFormula array="1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calculatedColumnFormula>
    </tableColumn>
    <tableColumn id="2" xr3:uid="{702A30B2-C9BB-45D8-8128-D3CD142CB717}" name="y=tan(x)" dataDxfId="0">
      <calculatedColumnFormula>TAN(Table2457[[#This Row],[Radians]])</calculatedColumnFormula>
    </tableColumn>
  </tableColumns>
  <tableStyleInfo name="SpreadsheetBi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2744-82D2-4A3B-A267-D2E377FE4A99}">
  <dimension ref="D11:L35"/>
  <sheetViews>
    <sheetView showGridLines="0" workbookViewId="0">
      <selection activeCell="J71" sqref="J71"/>
    </sheetView>
  </sheetViews>
  <sheetFormatPr defaultRowHeight="14.5" x14ac:dyDescent="0.35"/>
  <sheetData>
    <row r="11" spans="6:6" x14ac:dyDescent="0.35">
      <c r="F11">
        <v>1</v>
      </c>
    </row>
    <row r="16" spans="6:6" ht="8" customHeight="1" x14ac:dyDescent="0.35"/>
    <row r="17" spans="4:12" x14ac:dyDescent="0.35">
      <c r="E17" s="1">
        <v>1</v>
      </c>
    </row>
    <row r="26" spans="4:12" x14ac:dyDescent="0.35">
      <c r="D26" s="2">
        <v>2</v>
      </c>
    </row>
    <row r="28" spans="4:12" x14ac:dyDescent="0.35">
      <c r="L28" t="s">
        <v>12</v>
      </c>
    </row>
    <row r="35" spans="4:4" x14ac:dyDescent="0.35">
      <c r="D35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2DF4-00D4-4D42-A1CC-D0A572DCF0E2}">
  <dimension ref="A3:D18"/>
  <sheetViews>
    <sheetView showGridLines="0" tabSelected="1" workbookViewId="0">
      <selection activeCell="R22" sqref="R22"/>
    </sheetView>
  </sheetViews>
  <sheetFormatPr defaultRowHeight="14.5" x14ac:dyDescent="0.35"/>
  <sheetData>
    <row r="3" spans="1:4" ht="18.5" x14ac:dyDescent="0.45">
      <c r="B3" s="5" t="s">
        <v>13</v>
      </c>
    </row>
    <row r="12" spans="1:4" x14ac:dyDescent="0.35">
      <c r="A12" s="9" t="s">
        <v>15</v>
      </c>
      <c r="D12" s="10" t="s">
        <v>16</v>
      </c>
    </row>
    <row r="18" spans="3:3" x14ac:dyDescent="0.35">
      <c r="C18" s="2" t="s">
        <v>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DE94-C457-442B-9D0C-C6A8A2BB55A0}">
  <dimension ref="B2:E156"/>
  <sheetViews>
    <sheetView showGridLines="0" workbookViewId="0">
      <selection activeCell="V147" sqref="V147"/>
    </sheetView>
  </sheetViews>
  <sheetFormatPr defaultRowHeight="14.5" x14ac:dyDescent="0.35"/>
  <cols>
    <col min="1" max="1" width="5.1796875" customWidth="1"/>
    <col min="2" max="2" width="13.1796875" bestFit="1" customWidth="1"/>
    <col min="3" max="3" width="11.1796875" customWidth="1"/>
    <col min="17" max="17" width="9.36328125" customWidth="1"/>
  </cols>
  <sheetData>
    <row r="2" spans="2:3" ht="18.5" x14ac:dyDescent="0.45">
      <c r="B2" s="5" t="s">
        <v>2</v>
      </c>
    </row>
    <row r="4" spans="2:3" ht="17" x14ac:dyDescent="0.4">
      <c r="B4" s="7" t="s">
        <v>3</v>
      </c>
    </row>
    <row r="6" spans="2:3" x14ac:dyDescent="0.35">
      <c r="B6" s="3" t="s">
        <v>0</v>
      </c>
      <c r="C6" s="3" t="s">
        <v>3</v>
      </c>
    </row>
    <row r="7" spans="2:3" x14ac:dyDescent="0.35">
      <c r="B7" s="6" cm="1">
        <f t="array" ref="B7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-6.5973445725385655</v>
      </c>
      <c r="C7" s="6">
        <f>SIN(Table2[[#This Row],[Radians]])</f>
        <v>-0.30901699437494717</v>
      </c>
    </row>
    <row r="8" spans="2:3" x14ac:dyDescent="0.35">
      <c r="B8" s="6" cm="1">
        <f t="array" ref="B8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-5.8643062867009474</v>
      </c>
      <c r="C8" s="6">
        <f>SIN(Table2[[#This Row],[Radians]])</f>
        <v>0.40673664307580015</v>
      </c>
    </row>
    <row r="9" spans="2:3" x14ac:dyDescent="0.35">
      <c r="B9" s="6" cm="1">
        <f t="array" ref="B9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-5.1312680008633285</v>
      </c>
      <c r="C9" s="6">
        <f>SIN(Table2[[#This Row],[Radians]])</f>
        <v>0.91354545764260109</v>
      </c>
    </row>
    <row r="10" spans="2:3" x14ac:dyDescent="0.35">
      <c r="B10" s="6" cm="1">
        <f t="array" ref="B10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-4.3982297150257104</v>
      </c>
      <c r="C10" s="6">
        <f>SIN(Table2[[#This Row],[Radians]])</f>
        <v>0.95105651629515353</v>
      </c>
    </row>
    <row r="11" spans="2:3" x14ac:dyDescent="0.35">
      <c r="B11" s="6" cm="1">
        <f t="array" ref="B11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-3.6651914291880918</v>
      </c>
      <c r="C11" s="6">
        <f>SIN(Table2[[#This Row],[Radians]])</f>
        <v>0.49999999999999972</v>
      </c>
    </row>
    <row r="12" spans="2:3" x14ac:dyDescent="0.35">
      <c r="B12" s="6" cm="1">
        <f t="array" ref="B12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-2.9321531433504733</v>
      </c>
      <c r="C12" s="6">
        <f>SIN(Table2[[#This Row],[Radians]])</f>
        <v>-0.20791169081775973</v>
      </c>
    </row>
    <row r="13" spans="2:3" x14ac:dyDescent="0.35">
      <c r="B13" s="6" cm="1">
        <f t="array" ref="B13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-2.1991148575128552</v>
      </c>
      <c r="C13" s="6">
        <f>SIN(Table2[[#This Row],[Radians]])</f>
        <v>-0.80901699437494745</v>
      </c>
    </row>
    <row r="14" spans="2:3" x14ac:dyDescent="0.35">
      <c r="B14" s="6" cm="1">
        <f t="array" ref="B14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-1.4660765716752362</v>
      </c>
      <c r="C14" s="6">
        <f>SIN(Table2[[#This Row],[Radians]])</f>
        <v>-0.99452189536827329</v>
      </c>
    </row>
    <row r="15" spans="2:3" x14ac:dyDescent="0.35">
      <c r="B15" s="6" cm="1">
        <f t="array" ref="B15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-0.7330382858376181</v>
      </c>
      <c r="C15" s="6">
        <f>SIN(Table2[[#This Row],[Radians]])</f>
        <v>-0.66913060635885802</v>
      </c>
    </row>
    <row r="16" spans="2:3" x14ac:dyDescent="0.35">
      <c r="B16" s="6" cm="1">
        <f t="array" ref="B16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</v>
      </c>
      <c r="C16" s="6">
        <f>SIN(Table2[[#This Row],[Radians]])</f>
        <v>0</v>
      </c>
    </row>
    <row r="17" spans="2:3" x14ac:dyDescent="0.35">
      <c r="B17" s="6" cm="1">
        <f t="array" ref="B17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0.73303828583761899</v>
      </c>
      <c r="C17" s="6">
        <f>SIN(Table2[[#This Row],[Radians]])</f>
        <v>0.66913060635885868</v>
      </c>
    </row>
    <row r="18" spans="2:3" x14ac:dyDescent="0.35">
      <c r="B18" s="6" cm="1">
        <f t="array" ref="B18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1.466076571675238</v>
      </c>
      <c r="C18" s="6">
        <f>SIN(Table2[[#This Row],[Radians]])</f>
        <v>0.9945218953682734</v>
      </c>
    </row>
    <row r="19" spans="2:3" x14ac:dyDescent="0.35">
      <c r="B19" s="6" cm="1">
        <f t="array" ref="B19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2.1991148575128552</v>
      </c>
      <c r="C19" s="6">
        <f>SIN(Table2[[#This Row],[Radians]])</f>
        <v>0.80901699437494745</v>
      </c>
    </row>
    <row r="20" spans="2:3" x14ac:dyDescent="0.35">
      <c r="B20" s="6" cm="1">
        <f t="array" ref="B20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2.9321531433504742</v>
      </c>
      <c r="C20" s="6">
        <f>SIN(Table2[[#This Row],[Radians]])</f>
        <v>0.20791169081775887</v>
      </c>
    </row>
    <row r="21" spans="2:3" x14ac:dyDescent="0.35">
      <c r="B21" s="6" cm="1">
        <f t="array" ref="B21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3.6651914291880932</v>
      </c>
      <c r="C21" s="6">
        <f>SIN(Table2[[#This Row],[Radians]])</f>
        <v>-0.50000000000000089</v>
      </c>
    </row>
    <row r="22" spans="2:3" x14ac:dyDescent="0.35">
      <c r="B22" s="6" cm="1">
        <f t="array" ref="B22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4.3982297150257104</v>
      </c>
      <c r="C22" s="6">
        <f>SIN(Table2[[#This Row],[Radians]])</f>
        <v>-0.95105651629515353</v>
      </c>
    </row>
    <row r="23" spans="2:3" x14ac:dyDescent="0.35">
      <c r="B23" s="6" cm="1">
        <f t="array" ref="B23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5.1312680008633293</v>
      </c>
      <c r="C23" s="6">
        <f>SIN(Table2[[#This Row],[Radians]])</f>
        <v>-0.91354545764260076</v>
      </c>
    </row>
    <row r="24" spans="2:3" x14ac:dyDescent="0.35">
      <c r="B24" s="6" cm="1">
        <f t="array" ref="B24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5.8643062867009483</v>
      </c>
      <c r="C24" s="6">
        <f>SIN(Table2[[#This Row],[Radians]])</f>
        <v>-0.40673664307579932</v>
      </c>
    </row>
    <row r="25" spans="2:3" x14ac:dyDescent="0.35">
      <c r="B25" s="6" cm="1">
        <f t="array" ref="B25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6.5973445725385655</v>
      </c>
      <c r="C25" s="6">
        <f>SIN(Table2[[#This Row],[Radians]])</f>
        <v>0.30901699437494717</v>
      </c>
    </row>
    <row r="28" spans="2:3" ht="17" x14ac:dyDescent="0.4">
      <c r="B28" s="7" t="s">
        <v>5</v>
      </c>
    </row>
    <row r="30" spans="2:3" x14ac:dyDescent="0.35">
      <c r="B30" s="3" t="s">
        <v>0</v>
      </c>
      <c r="C30" s="3" t="s">
        <v>5</v>
      </c>
    </row>
    <row r="31" spans="2:3" x14ac:dyDescent="0.35">
      <c r="B31" s="6" cm="1">
        <f t="array" ref="B31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-6.5973445725385655</v>
      </c>
      <c r="C31" s="6">
        <f>COS(Table24[[#This Row],[Radians]])</f>
        <v>0.95105651629515364</v>
      </c>
    </row>
    <row r="32" spans="2:3" x14ac:dyDescent="0.35">
      <c r="B32" s="6" cm="1">
        <f t="array" ref="B32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-5.8643062867009474</v>
      </c>
      <c r="C32" s="6">
        <f>COS(Table24[[#This Row],[Radians]])</f>
        <v>0.91354545764260098</v>
      </c>
    </row>
    <row r="33" spans="2:3" x14ac:dyDescent="0.35">
      <c r="B33" s="6" cm="1">
        <f t="array" ref="B33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-5.1312680008633285</v>
      </c>
      <c r="C33" s="6">
        <f>COS(Table24[[#This Row],[Radians]])</f>
        <v>0.40673664307579976</v>
      </c>
    </row>
    <row r="34" spans="2:3" x14ac:dyDescent="0.35">
      <c r="B34" s="6" cm="1">
        <f t="array" ref="B34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-4.3982297150257104</v>
      </c>
      <c r="C34" s="6">
        <f>COS(Table24[[#This Row],[Radians]])</f>
        <v>-0.30901699437494756</v>
      </c>
    </row>
    <row r="35" spans="2:3" x14ac:dyDescent="0.35">
      <c r="B35" s="6" cm="1">
        <f t="array" ref="B35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-3.6651914291880918</v>
      </c>
      <c r="C35" s="6">
        <f>COS(Table24[[#This Row],[Radians]])</f>
        <v>-0.86602540378443882</v>
      </c>
    </row>
    <row r="36" spans="2:3" x14ac:dyDescent="0.35">
      <c r="B36" s="6" cm="1">
        <f t="array" ref="B36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-2.9321531433504733</v>
      </c>
      <c r="C36" s="6">
        <f>COS(Table24[[#This Row],[Radians]])</f>
        <v>-0.97814760073380558</v>
      </c>
    </row>
    <row r="37" spans="2:3" x14ac:dyDescent="0.35">
      <c r="B37" s="6" cm="1">
        <f t="array" ref="B37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-2.1991148575128552</v>
      </c>
      <c r="C37" s="6">
        <f>COS(Table24[[#This Row],[Radians]])</f>
        <v>-0.58778525229247303</v>
      </c>
    </row>
    <row r="38" spans="2:3" x14ac:dyDescent="0.35">
      <c r="B38" s="6" cm="1">
        <f t="array" ref="B38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-1.4660765716752362</v>
      </c>
      <c r="C38" s="6">
        <f>COS(Table24[[#This Row],[Radians]])</f>
        <v>0.10452846326765412</v>
      </c>
    </row>
    <row r="39" spans="2:3" x14ac:dyDescent="0.35">
      <c r="B39" s="6" cm="1">
        <f t="array" ref="B39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-0.7330382858376181</v>
      </c>
      <c r="C39" s="6">
        <f>COS(Table24[[#This Row],[Radians]])</f>
        <v>0.74314482547739447</v>
      </c>
    </row>
    <row r="40" spans="2:3" x14ac:dyDescent="0.35">
      <c r="B40" s="6" cm="1">
        <f t="array" ref="B40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</v>
      </c>
      <c r="C40" s="6">
        <f>COS(Table24[[#This Row],[Radians]])</f>
        <v>1</v>
      </c>
    </row>
    <row r="41" spans="2:3" x14ac:dyDescent="0.35">
      <c r="B41" s="6" cm="1">
        <f t="array" ref="B41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0.73303828583761899</v>
      </c>
      <c r="C41" s="6">
        <f>COS(Table24[[#This Row],[Radians]])</f>
        <v>0.74314482547739391</v>
      </c>
    </row>
    <row r="42" spans="2:3" x14ac:dyDescent="0.35">
      <c r="B42" s="6" cm="1">
        <f t="array" ref="B42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1.466076571675238</v>
      </c>
      <c r="C42" s="6">
        <f>COS(Table24[[#This Row],[Radians]])</f>
        <v>0.10452846326765235</v>
      </c>
    </row>
    <row r="43" spans="2:3" x14ac:dyDescent="0.35">
      <c r="B43" s="6" cm="1">
        <f t="array" ref="B43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2.1991148575128552</v>
      </c>
      <c r="C43" s="6">
        <f>COS(Table24[[#This Row],[Radians]])</f>
        <v>-0.58778525229247303</v>
      </c>
    </row>
    <row r="44" spans="2:3" x14ac:dyDescent="0.35">
      <c r="B44" s="6" cm="1">
        <f t="array" ref="B44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2.9321531433504742</v>
      </c>
      <c r="C44" s="6">
        <f>COS(Table24[[#This Row],[Radians]])</f>
        <v>-0.97814760073380569</v>
      </c>
    </row>
    <row r="45" spans="2:3" x14ac:dyDescent="0.35">
      <c r="B45" s="6" cm="1">
        <f t="array" ref="B45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3.6651914291880932</v>
      </c>
      <c r="C45" s="6">
        <f>COS(Table24[[#This Row],[Radians]])</f>
        <v>-0.86602540378443815</v>
      </c>
    </row>
    <row r="46" spans="2:3" x14ac:dyDescent="0.35">
      <c r="B46" s="6" cm="1">
        <f t="array" ref="B46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4.3982297150257104</v>
      </c>
      <c r="C46" s="6">
        <f>COS(Table24[[#This Row],[Radians]])</f>
        <v>-0.30901699437494756</v>
      </c>
    </row>
    <row r="47" spans="2:3" x14ac:dyDescent="0.35">
      <c r="B47" s="6" cm="1">
        <f t="array" ref="B47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5.1312680008633293</v>
      </c>
      <c r="C47" s="6">
        <f>COS(Table24[[#This Row],[Radians]])</f>
        <v>0.40673664307580054</v>
      </c>
    </row>
    <row r="48" spans="2:3" x14ac:dyDescent="0.35">
      <c r="B48" s="6" cm="1">
        <f t="array" ref="B48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5.8643062867009483</v>
      </c>
      <c r="C48" s="6">
        <f>COS(Table24[[#This Row],[Radians]])</f>
        <v>0.91354545764260131</v>
      </c>
    </row>
    <row r="49" spans="2:5" x14ac:dyDescent="0.35">
      <c r="B49" s="6" cm="1">
        <f t="array" ref="B49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6.5973445725385655</v>
      </c>
      <c r="C49" s="6">
        <f>COS(Table24[[#This Row],[Radians]])</f>
        <v>0.95105651629515364</v>
      </c>
    </row>
    <row r="54" spans="2:5" ht="17" x14ac:dyDescent="0.4">
      <c r="B54" s="7" t="s">
        <v>6</v>
      </c>
    </row>
    <row r="55" spans="2:5" x14ac:dyDescent="0.35">
      <c r="E55" t="s">
        <v>8</v>
      </c>
    </row>
    <row r="56" spans="2:5" x14ac:dyDescent="0.35">
      <c r="B56" s="3" t="s">
        <v>0</v>
      </c>
      <c r="C56" s="3" t="s">
        <v>6</v>
      </c>
    </row>
    <row r="57" spans="2:5" x14ac:dyDescent="0.35">
      <c r="B57" s="6" cm="1">
        <f t="array" ref="B57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-6.5973445725385655</v>
      </c>
      <c r="C57" s="6">
        <f>TAN(Table245[[#This Row],[Radians]])</f>
        <v>-0.32491969623290606</v>
      </c>
    </row>
    <row r="58" spans="2:5" x14ac:dyDescent="0.35">
      <c r="B58" s="6" cm="1">
        <f t="array" ref="B58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-5.8643062867009474</v>
      </c>
      <c r="C58" s="6">
        <f>TAN(Table245[[#This Row],[Radians]])</f>
        <v>0.4452286853085361</v>
      </c>
    </row>
    <row r="59" spans="2:5" x14ac:dyDescent="0.35">
      <c r="B59" s="6" cm="1">
        <f t="array" ref="B59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-5.1312680008633285</v>
      </c>
      <c r="C59" s="6">
        <f>TAN(Table245[[#This Row],[Radians]])</f>
        <v>2.2460367739042191</v>
      </c>
    </row>
    <row r="60" spans="2:5" x14ac:dyDescent="0.35">
      <c r="B60" s="6" cm="1">
        <f t="array" ref="B60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-4.3982297150257104</v>
      </c>
      <c r="C60" s="6">
        <f>TAN(Table245[[#This Row],[Radians]])</f>
        <v>-3.0776835371752518</v>
      </c>
    </row>
    <row r="61" spans="2:5" x14ac:dyDescent="0.35">
      <c r="B61" s="6" cm="1">
        <f t="array" ref="B61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-3.6651914291880918</v>
      </c>
      <c r="C61" s="6">
        <f>TAN(Table245[[#This Row],[Radians]])</f>
        <v>-0.5773502691896254</v>
      </c>
    </row>
    <row r="62" spans="2:5" x14ac:dyDescent="0.35">
      <c r="B62" s="6" cm="1">
        <f t="array" ref="B62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-2.9321531433504733</v>
      </c>
      <c r="C62" s="6">
        <f>TAN(Table245[[#This Row],[Radians]])</f>
        <v>0.21255656167002254</v>
      </c>
    </row>
    <row r="63" spans="2:5" x14ac:dyDescent="0.35">
      <c r="B63" s="6" cm="1">
        <f t="array" ref="B63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-2.1991148575128552</v>
      </c>
      <c r="C63" s="6">
        <f>TAN(Table245[[#This Row],[Radians]])</f>
        <v>1.3763819204711738</v>
      </c>
    </row>
    <row r="64" spans="2:5" x14ac:dyDescent="0.35">
      <c r="B64" s="6" cm="1">
        <f t="array" ref="B64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-1.4660765716752362</v>
      </c>
      <c r="C64" s="6">
        <f>TAN(Table245[[#This Row],[Radians]])</f>
        <v>-9.514364454222525</v>
      </c>
    </row>
    <row r="65" spans="2:3" x14ac:dyDescent="0.35">
      <c r="B65" s="6" cm="1">
        <f t="array" ref="B65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-0.7330382858376181</v>
      </c>
      <c r="C65" s="6">
        <f>TAN(Table245[[#This Row],[Radians]])</f>
        <v>-0.90040404429783938</v>
      </c>
    </row>
    <row r="66" spans="2:3" x14ac:dyDescent="0.35">
      <c r="B66" s="6" cm="1">
        <f t="array" ref="B66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</v>
      </c>
      <c r="C66" s="6">
        <f>TAN(Table245[[#This Row],[Radians]])</f>
        <v>0</v>
      </c>
    </row>
    <row r="67" spans="2:3" x14ac:dyDescent="0.35">
      <c r="B67" s="6" cm="1">
        <f t="array" ref="B67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0.73303828583761899</v>
      </c>
      <c r="C67" s="6">
        <f>TAN(Table245[[#This Row],[Radians]])</f>
        <v>0.90040404429784093</v>
      </c>
    </row>
    <row r="68" spans="2:3" x14ac:dyDescent="0.35">
      <c r="B68" s="6" cm="1">
        <f t="array" ref="B68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1.466076571675238</v>
      </c>
      <c r="C68" s="6">
        <f>TAN(Table245[[#This Row],[Radians]])</f>
        <v>9.5143644542226884</v>
      </c>
    </row>
    <row r="69" spans="2:3" x14ac:dyDescent="0.35">
      <c r="B69" s="6" cm="1">
        <f t="array" ref="B69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2.1991148575128552</v>
      </c>
      <c r="C69" s="6">
        <f>TAN(Table245[[#This Row],[Radians]])</f>
        <v>-1.3763819204711738</v>
      </c>
    </row>
    <row r="70" spans="2:3" x14ac:dyDescent="0.35">
      <c r="B70" s="6" cm="1">
        <f t="array" ref="B70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2.9321531433504742</v>
      </c>
      <c r="C70" s="6">
        <f>TAN(Table245[[#This Row],[Radians]])</f>
        <v>-0.21255656167002163</v>
      </c>
    </row>
    <row r="71" spans="2:3" x14ac:dyDescent="0.35">
      <c r="B71" s="6" cm="1">
        <f t="array" ref="B71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3.6651914291880932</v>
      </c>
      <c r="C71" s="6">
        <f>TAN(Table245[[#This Row],[Radians]])</f>
        <v>0.57735026918962717</v>
      </c>
    </row>
    <row r="72" spans="2:3" x14ac:dyDescent="0.35">
      <c r="B72" s="6" cm="1">
        <f t="array" ref="B72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4.3982297150257104</v>
      </c>
      <c r="C72" s="6">
        <f>TAN(Table245[[#This Row],[Radians]])</f>
        <v>3.0776835371752518</v>
      </c>
    </row>
    <row r="73" spans="2:3" x14ac:dyDescent="0.35">
      <c r="B73" s="6" cm="1">
        <f t="array" ref="B73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5.1312680008633293</v>
      </c>
      <c r="C73" s="6">
        <f>TAN(Table245[[#This Row],[Radians]])</f>
        <v>-2.2460367739042137</v>
      </c>
    </row>
    <row r="74" spans="2:3" x14ac:dyDescent="0.35">
      <c r="B74" s="6" cm="1">
        <f t="array" ref="B74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5.8643062867009483</v>
      </c>
      <c r="C74" s="6">
        <f>TAN(Table245[[#This Row],[Radians]])</f>
        <v>-0.44522868530853504</v>
      </c>
    </row>
    <row r="75" spans="2:3" x14ac:dyDescent="0.35">
      <c r="B75" s="6" cm="1">
        <f t="array" ref="B75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6.5973445725385655</v>
      </c>
      <c r="C75" s="6">
        <f>TAN(Table245[[#This Row],[Radians]])</f>
        <v>0.32491969623290606</v>
      </c>
    </row>
    <row r="80" spans="2:3" ht="17" x14ac:dyDescent="0.4">
      <c r="B80" s="7" t="s">
        <v>9</v>
      </c>
    </row>
    <row r="82" spans="2:3" x14ac:dyDescent="0.35">
      <c r="B82" s="3" t="s">
        <v>0</v>
      </c>
      <c r="C82" s="3" t="s">
        <v>3</v>
      </c>
    </row>
    <row r="83" spans="2:3" x14ac:dyDescent="0.35">
      <c r="B83" s="6" cm="1">
        <f t="array" ref="B83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-6.5973445725385655</v>
      </c>
      <c r="C83" s="6">
        <f>SIN(Table22[[#This Row],[Radians]])</f>
        <v>-0.30901699437494717</v>
      </c>
    </row>
    <row r="84" spans="2:3" x14ac:dyDescent="0.35">
      <c r="B84" s="6" cm="1">
        <f t="array" ref="B84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-5.8643062867009474</v>
      </c>
      <c r="C84" s="6">
        <f>SIN(Table22[[#This Row],[Radians]])</f>
        <v>0.40673664307580015</v>
      </c>
    </row>
    <row r="85" spans="2:3" x14ac:dyDescent="0.35">
      <c r="B85" s="6" cm="1">
        <f t="array" ref="B85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-5.1312680008633285</v>
      </c>
      <c r="C85" s="6">
        <f>SIN(Table22[[#This Row],[Radians]])</f>
        <v>0.91354545764260109</v>
      </c>
    </row>
    <row r="86" spans="2:3" x14ac:dyDescent="0.35">
      <c r="B86" s="6" cm="1">
        <f t="array" ref="B86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-4.3982297150257104</v>
      </c>
      <c r="C86" s="6">
        <f>SIN(Table22[[#This Row],[Radians]])</f>
        <v>0.95105651629515353</v>
      </c>
    </row>
    <row r="87" spans="2:3" x14ac:dyDescent="0.35">
      <c r="B87" s="6" cm="1">
        <f t="array" ref="B87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-3.6651914291880918</v>
      </c>
      <c r="C87" s="6">
        <f>SIN(Table22[[#This Row],[Radians]])</f>
        <v>0.49999999999999972</v>
      </c>
    </row>
    <row r="88" spans="2:3" x14ac:dyDescent="0.35">
      <c r="B88" s="6" cm="1">
        <f t="array" ref="B88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-2.9321531433504733</v>
      </c>
      <c r="C88" s="6">
        <f>SIN(Table22[[#This Row],[Radians]])</f>
        <v>-0.20791169081775973</v>
      </c>
    </row>
    <row r="89" spans="2:3" x14ac:dyDescent="0.35">
      <c r="B89" s="6" cm="1">
        <f t="array" ref="B89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-2.1991148575128552</v>
      </c>
      <c r="C89" s="6">
        <f>SIN(Table22[[#This Row],[Radians]])</f>
        <v>-0.80901699437494745</v>
      </c>
    </row>
    <row r="90" spans="2:3" x14ac:dyDescent="0.35">
      <c r="B90" s="6" cm="1">
        <f t="array" ref="B90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-1.4660765716752362</v>
      </c>
      <c r="C90" s="6">
        <f>SIN(Table22[[#This Row],[Radians]])</f>
        <v>-0.99452189536827329</v>
      </c>
    </row>
    <row r="91" spans="2:3" x14ac:dyDescent="0.35">
      <c r="B91" s="6" cm="1">
        <f t="array" ref="B91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-0.7330382858376181</v>
      </c>
      <c r="C91" s="6">
        <f>SIN(Table22[[#This Row],[Radians]])</f>
        <v>-0.66913060635885802</v>
      </c>
    </row>
    <row r="92" spans="2:3" x14ac:dyDescent="0.35">
      <c r="B92" s="6" cm="1">
        <f t="array" ref="B92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</v>
      </c>
      <c r="C92" s="6">
        <f>SIN(Table22[[#This Row],[Radians]])</f>
        <v>0</v>
      </c>
    </row>
    <row r="93" spans="2:3" x14ac:dyDescent="0.35">
      <c r="B93" s="6" cm="1">
        <f t="array" ref="B93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0.73303828583761899</v>
      </c>
      <c r="C93" s="6">
        <f>SIN(Table22[[#This Row],[Radians]])</f>
        <v>0.66913060635885868</v>
      </c>
    </row>
    <row r="94" spans="2:3" x14ac:dyDescent="0.35">
      <c r="B94" s="6" cm="1">
        <f t="array" ref="B94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1.466076571675238</v>
      </c>
      <c r="C94" s="6">
        <f>SIN(Table22[[#This Row],[Radians]])</f>
        <v>0.9945218953682734</v>
      </c>
    </row>
    <row r="95" spans="2:3" x14ac:dyDescent="0.35">
      <c r="B95" s="6" cm="1">
        <f t="array" ref="B95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2.1991148575128552</v>
      </c>
      <c r="C95" s="6">
        <f>SIN(Table22[[#This Row],[Radians]])</f>
        <v>0.80901699437494745</v>
      </c>
    </row>
    <row r="96" spans="2:3" x14ac:dyDescent="0.35">
      <c r="B96" s="6" cm="1">
        <f t="array" ref="B96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2.9321531433504742</v>
      </c>
      <c r="C96" s="6">
        <f>SIN(Table22[[#This Row],[Radians]])</f>
        <v>0.20791169081775887</v>
      </c>
    </row>
    <row r="97" spans="2:3" x14ac:dyDescent="0.35">
      <c r="B97" s="6" cm="1">
        <f t="array" ref="B97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3.6651914291880932</v>
      </c>
      <c r="C97" s="6">
        <f>SIN(Table22[[#This Row],[Radians]])</f>
        <v>-0.50000000000000089</v>
      </c>
    </row>
    <row r="98" spans="2:3" x14ac:dyDescent="0.35">
      <c r="B98" s="6" cm="1">
        <f t="array" ref="B98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4.3982297150257104</v>
      </c>
      <c r="C98" s="6">
        <f>SIN(Table22[[#This Row],[Radians]])</f>
        <v>-0.95105651629515353</v>
      </c>
    </row>
    <row r="99" spans="2:3" x14ac:dyDescent="0.35">
      <c r="B99" s="6" cm="1">
        <f t="array" ref="B99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5.1312680008633293</v>
      </c>
      <c r="C99" s="6">
        <f>SIN(Table22[[#This Row],[Radians]])</f>
        <v>-0.91354545764260076</v>
      </c>
    </row>
    <row r="100" spans="2:3" x14ac:dyDescent="0.35">
      <c r="B100" s="6" cm="1">
        <f t="array" ref="B100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5.8643062867009483</v>
      </c>
      <c r="C100" s="6">
        <f>SIN(Table22[[#This Row],[Radians]])</f>
        <v>-0.40673664307579932</v>
      </c>
    </row>
    <row r="101" spans="2:3" x14ac:dyDescent="0.35">
      <c r="B101" s="6" cm="1">
        <f t="array" ref="B101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6.5973445725385655</v>
      </c>
      <c r="C101" s="6">
        <f>SIN(Table22[[#This Row],[Radians]])</f>
        <v>0.30901699437494717</v>
      </c>
    </row>
    <row r="107" spans="2:3" ht="17" x14ac:dyDescent="0.4">
      <c r="B107" s="7" t="s">
        <v>10</v>
      </c>
    </row>
    <row r="109" spans="2:3" x14ac:dyDescent="0.35">
      <c r="B109" s="3" t="s">
        <v>0</v>
      </c>
      <c r="C109" s="3" t="s">
        <v>5</v>
      </c>
    </row>
    <row r="110" spans="2:3" x14ac:dyDescent="0.35">
      <c r="B110" s="6" cm="1">
        <f t="array" ref="B110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-6.5973445725385655</v>
      </c>
      <c r="C110" s="6">
        <f>COS(Table226[[#This Row],[Radians]])</f>
        <v>0.95105651629515364</v>
      </c>
    </row>
    <row r="111" spans="2:3" x14ac:dyDescent="0.35">
      <c r="B111" s="6" cm="1">
        <f t="array" ref="B111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-5.8643062867009474</v>
      </c>
      <c r="C111" s="6">
        <f>COS(Table226[[#This Row],[Radians]])</f>
        <v>0.91354545764260098</v>
      </c>
    </row>
    <row r="112" spans="2:3" x14ac:dyDescent="0.35">
      <c r="B112" s="6" cm="1">
        <f t="array" ref="B112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-5.1312680008633285</v>
      </c>
      <c r="C112" s="6">
        <f>COS(Table226[[#This Row],[Radians]])</f>
        <v>0.40673664307579976</v>
      </c>
    </row>
    <row r="113" spans="2:3" x14ac:dyDescent="0.35">
      <c r="B113" s="6" cm="1">
        <f t="array" ref="B113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-4.3982297150257104</v>
      </c>
      <c r="C113" s="6">
        <f>COS(Table226[[#This Row],[Radians]])</f>
        <v>-0.30901699437494756</v>
      </c>
    </row>
    <row r="114" spans="2:3" x14ac:dyDescent="0.35">
      <c r="B114" s="6" cm="1">
        <f t="array" ref="B114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-3.6651914291880918</v>
      </c>
      <c r="C114" s="6">
        <f>COS(Table226[[#This Row],[Radians]])</f>
        <v>-0.86602540378443882</v>
      </c>
    </row>
    <row r="115" spans="2:3" x14ac:dyDescent="0.35">
      <c r="B115" s="6" cm="1">
        <f t="array" ref="B115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-2.9321531433504733</v>
      </c>
      <c r="C115" s="6">
        <f>COS(Table226[[#This Row],[Radians]])</f>
        <v>-0.97814760073380558</v>
      </c>
    </row>
    <row r="116" spans="2:3" x14ac:dyDescent="0.35">
      <c r="B116" s="6" cm="1">
        <f t="array" ref="B116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-2.1991148575128552</v>
      </c>
      <c r="C116" s="6">
        <f>COS(Table226[[#This Row],[Radians]])</f>
        <v>-0.58778525229247303</v>
      </c>
    </row>
    <row r="117" spans="2:3" x14ac:dyDescent="0.35">
      <c r="B117" s="6" cm="1">
        <f t="array" ref="B117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-1.4660765716752362</v>
      </c>
      <c r="C117" s="6">
        <f>COS(Table226[[#This Row],[Radians]])</f>
        <v>0.10452846326765412</v>
      </c>
    </row>
    <row r="118" spans="2:3" x14ac:dyDescent="0.35">
      <c r="B118" s="6" cm="1">
        <f t="array" ref="B118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-0.7330382858376181</v>
      </c>
      <c r="C118" s="6">
        <f>COS(Table226[[#This Row],[Radians]])</f>
        <v>0.74314482547739447</v>
      </c>
    </row>
    <row r="119" spans="2:3" x14ac:dyDescent="0.35">
      <c r="B119" s="6" cm="1">
        <f t="array" ref="B119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</v>
      </c>
      <c r="C119" s="6">
        <f>COS(Table226[[#This Row],[Radians]])</f>
        <v>1</v>
      </c>
    </row>
    <row r="120" spans="2:3" x14ac:dyDescent="0.35">
      <c r="B120" s="6" cm="1">
        <f t="array" ref="B120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0.73303828583761899</v>
      </c>
      <c r="C120" s="6">
        <f>COS(Table226[[#This Row],[Radians]])</f>
        <v>0.74314482547739391</v>
      </c>
    </row>
    <row r="121" spans="2:3" x14ac:dyDescent="0.35">
      <c r="B121" s="6" cm="1">
        <f t="array" ref="B121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1.466076571675238</v>
      </c>
      <c r="C121" s="6">
        <f>COS(Table226[[#This Row],[Radians]])</f>
        <v>0.10452846326765235</v>
      </c>
    </row>
    <row r="122" spans="2:3" x14ac:dyDescent="0.35">
      <c r="B122" s="6" cm="1">
        <f t="array" ref="B122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2.1991148575128552</v>
      </c>
      <c r="C122" s="6">
        <f>COS(Table226[[#This Row],[Radians]])</f>
        <v>-0.58778525229247303</v>
      </c>
    </row>
    <row r="123" spans="2:3" x14ac:dyDescent="0.35">
      <c r="B123" s="6" cm="1">
        <f t="array" ref="B123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2.9321531433504742</v>
      </c>
      <c r="C123" s="6">
        <f>COS(Table226[[#This Row],[Radians]])</f>
        <v>-0.97814760073380569</v>
      </c>
    </row>
    <row r="124" spans="2:3" x14ac:dyDescent="0.35">
      <c r="B124" s="6" cm="1">
        <f t="array" ref="B124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3.6651914291880932</v>
      </c>
      <c r="C124" s="6">
        <f>COS(Table226[[#This Row],[Radians]])</f>
        <v>-0.86602540378443815</v>
      </c>
    </row>
    <row r="125" spans="2:3" x14ac:dyDescent="0.35">
      <c r="B125" s="6" cm="1">
        <f t="array" ref="B125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4.3982297150257104</v>
      </c>
      <c r="C125" s="6">
        <f>COS(Table226[[#This Row],[Radians]])</f>
        <v>-0.30901699437494756</v>
      </c>
    </row>
    <row r="126" spans="2:3" x14ac:dyDescent="0.35">
      <c r="B126" s="6" cm="1">
        <f t="array" ref="B126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5.1312680008633293</v>
      </c>
      <c r="C126" s="6">
        <f>COS(Table226[[#This Row],[Radians]])</f>
        <v>0.40673664307580054</v>
      </c>
    </row>
    <row r="127" spans="2:3" x14ac:dyDescent="0.35">
      <c r="B127" s="6" cm="1">
        <f t="array" ref="B127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5.8643062867009483</v>
      </c>
      <c r="C127" s="6">
        <f>COS(Table226[[#This Row],[Radians]])</f>
        <v>0.91354545764260131</v>
      </c>
    </row>
    <row r="128" spans="2:3" x14ac:dyDescent="0.35">
      <c r="B128" s="6" cm="1">
        <f t="array" ref="B128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6.5973445725385655</v>
      </c>
      <c r="C128" s="6">
        <f>COS(Table226[[#This Row],[Radians]])</f>
        <v>0.95105651629515364</v>
      </c>
    </row>
    <row r="132" spans="2:3" ht="17" x14ac:dyDescent="0.4">
      <c r="B132" s="7" t="s">
        <v>11</v>
      </c>
    </row>
    <row r="134" spans="2:3" x14ac:dyDescent="0.35">
      <c r="B134" s="8"/>
    </row>
    <row r="137" spans="2:3" x14ac:dyDescent="0.35">
      <c r="B137" s="3" t="s">
        <v>0</v>
      </c>
      <c r="C137" s="3" t="s">
        <v>6</v>
      </c>
    </row>
    <row r="138" spans="2:3" x14ac:dyDescent="0.35">
      <c r="B138" s="6" cm="1">
        <f t="array" ref="B138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-6.5973445725385655</v>
      </c>
      <c r="C138" s="6">
        <f>TAN(Table2457[[#This Row],[Radians]])</f>
        <v>-0.32491969623290606</v>
      </c>
    </row>
    <row r="139" spans="2:3" x14ac:dyDescent="0.35">
      <c r="B139" s="6" cm="1">
        <f t="array" ref="B139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-5.8643062867009474</v>
      </c>
      <c r="C139" s="6">
        <f>TAN(Table2457[[#This Row],[Radians]])</f>
        <v>0.4452286853085361</v>
      </c>
    </row>
    <row r="140" spans="2:3" x14ac:dyDescent="0.35">
      <c r="B140" s="6" cm="1">
        <f t="array" ref="B140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-5.1312680008633285</v>
      </c>
      <c r="C140" s="6">
        <f>TAN(Table2457[[#This Row],[Radians]])</f>
        <v>2.2460367739042191</v>
      </c>
    </row>
    <row r="141" spans="2:3" x14ac:dyDescent="0.35">
      <c r="B141" s="6" cm="1">
        <f t="array" ref="B141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-4.3982297150257104</v>
      </c>
      <c r="C141" s="6">
        <f>TAN(Table2457[[#This Row],[Radians]])</f>
        <v>-3.0776835371752518</v>
      </c>
    </row>
    <row r="142" spans="2:3" x14ac:dyDescent="0.35">
      <c r="B142" s="6" cm="1">
        <f t="array" ref="B142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-3.6651914291880918</v>
      </c>
      <c r="C142" s="6">
        <f>TAN(Table2457[[#This Row],[Radians]])</f>
        <v>-0.5773502691896254</v>
      </c>
    </row>
    <row r="143" spans="2:3" x14ac:dyDescent="0.35">
      <c r="B143" s="6" cm="1">
        <f t="array" ref="B143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-2.9321531433504733</v>
      </c>
      <c r="C143" s="6">
        <f>TAN(Table2457[[#This Row],[Radians]])</f>
        <v>0.21255656167002254</v>
      </c>
    </row>
    <row r="144" spans="2:3" x14ac:dyDescent="0.35">
      <c r="B144" s="6" cm="1">
        <f t="array" ref="B144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-2.1991148575128552</v>
      </c>
      <c r="C144" s="6">
        <f>TAN(Table2457[[#This Row],[Radians]])</f>
        <v>1.3763819204711738</v>
      </c>
    </row>
    <row r="145" spans="2:3" x14ac:dyDescent="0.35">
      <c r="B145" s="6" cm="1">
        <f t="array" ref="B145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-1.4660765716752362</v>
      </c>
      <c r="C145" s="6">
        <f>TAN(Table2457[[#This Row],[Radians]])</f>
        <v>-9.514364454222525</v>
      </c>
    </row>
    <row r="146" spans="2:3" x14ac:dyDescent="0.35">
      <c r="B146" s="6" cm="1">
        <f t="array" ref="B146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-0.7330382858376181</v>
      </c>
      <c r="C146" s="6">
        <f>TAN(Table2457[[#This Row],[Radians]])</f>
        <v>-0.90040404429783938</v>
      </c>
    </row>
    <row r="147" spans="2:3" x14ac:dyDescent="0.35">
      <c r="B147" s="6" cm="1">
        <f t="array" ref="B147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</v>
      </c>
      <c r="C147" s="6">
        <f>TAN(Table2457[[#This Row],[Radians]])</f>
        <v>0</v>
      </c>
    </row>
    <row r="148" spans="2:3" x14ac:dyDescent="0.35">
      <c r="B148" s="6" cm="1">
        <f t="array" ref="B148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0.73303828583761899</v>
      </c>
      <c r="C148" s="6">
        <f>TAN(Table2457[[#This Row],[Radians]])</f>
        <v>0.90040404429784093</v>
      </c>
    </row>
    <row r="149" spans="2:3" x14ac:dyDescent="0.35">
      <c r="B149" s="6" cm="1">
        <f t="array" ref="B149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1.466076571675238</v>
      </c>
      <c r="C149" s="6">
        <f>TAN(Table2457[[#This Row],[Radians]])</f>
        <v>9.5143644542226884</v>
      </c>
    </row>
    <row r="150" spans="2:3" x14ac:dyDescent="0.35">
      <c r="B150" s="6" cm="1">
        <f t="array" ref="B150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2.1991148575128552</v>
      </c>
      <c r="C150" s="6">
        <f>TAN(Table2457[[#This Row],[Radians]])</f>
        <v>-1.3763819204711738</v>
      </c>
    </row>
    <row r="151" spans="2:3" x14ac:dyDescent="0.35">
      <c r="B151" s="6" cm="1">
        <f t="array" ref="B151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2.9321531433504742</v>
      </c>
      <c r="C151" s="6">
        <f>TAN(Table2457[[#This Row],[Radians]])</f>
        <v>-0.21255656167002163</v>
      </c>
    </row>
    <row r="152" spans="2:3" x14ac:dyDescent="0.35">
      <c r="B152" s="6" cm="1">
        <f t="array" ref="B152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3.6651914291880932</v>
      </c>
      <c r="C152" s="6">
        <f>TAN(Table2457[[#This Row],[Radians]])</f>
        <v>0.57735026918962717</v>
      </c>
    </row>
    <row r="153" spans="2:3" x14ac:dyDescent="0.35">
      <c r="B153" s="6" cm="1">
        <f t="array" ref="B153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4.3982297150257104</v>
      </c>
      <c r="C153" s="6">
        <f>TAN(Table2457[[#This Row],[Radians]])</f>
        <v>3.0776835371752518</v>
      </c>
    </row>
    <row r="154" spans="2:3" x14ac:dyDescent="0.35">
      <c r="B154" s="6" cm="1">
        <f t="array" ref="B154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5.1312680008633293</v>
      </c>
      <c r="C154" s="6">
        <f>TAN(Table2457[[#This Row],[Radians]])</f>
        <v>-2.2460367739042137</v>
      </c>
    </row>
    <row r="155" spans="2:3" x14ac:dyDescent="0.35">
      <c r="B155" s="6" cm="1">
        <f t="array" ref="B155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5.8643062867009483</v>
      </c>
      <c r="C155" s="6">
        <f>TAN(Table2457[[#This Row],[Radians]])</f>
        <v>-0.44522868530853504</v>
      </c>
    </row>
    <row r="156" spans="2:3" x14ac:dyDescent="0.35">
      <c r="B156" s="6" cm="1">
        <f t="array" ref="B156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6.5973445725385655</v>
      </c>
      <c r="C156" s="6">
        <f>TAN(Table2457[[#This Row],[Radians]])</f>
        <v>0.32491969623290606</v>
      </c>
    </row>
  </sheetData>
  <pageMargins left="0.7" right="0.7" top="0.75" bottom="0.75" header="0.3" footer="0.3"/>
  <pageSetup paperSize="9" orientation="portrait" horizontalDpi="0" verticalDpi="0" r:id="rId1"/>
  <drawing r:id="rId2"/>
  <legacyDrawing r:id="rId3"/>
  <tableParts count="6"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9F88-23CE-43CE-A4A9-785756259480}">
  <dimension ref="B2:G34"/>
  <sheetViews>
    <sheetView showGridLines="0" workbookViewId="0">
      <selection activeCell="L17" sqref="L17"/>
    </sheetView>
  </sheetViews>
  <sheetFormatPr defaultColWidth="13.6328125" defaultRowHeight="14.5" x14ac:dyDescent="0.35"/>
  <cols>
    <col min="1" max="1" width="2.453125" customWidth="1"/>
    <col min="2" max="9" width="9.6328125" customWidth="1"/>
    <col min="10" max="10" width="3.08984375" customWidth="1"/>
  </cols>
  <sheetData>
    <row r="2" spans="2:2" ht="18.5" x14ac:dyDescent="0.45">
      <c r="B2" s="5" t="s">
        <v>4</v>
      </c>
    </row>
    <row r="12" spans="2:2" x14ac:dyDescent="0.35">
      <c r="B12" s="4" t="s">
        <v>7</v>
      </c>
    </row>
    <row r="20" spans="2:2" x14ac:dyDescent="0.35">
      <c r="B20" s="4" t="s">
        <v>7</v>
      </c>
    </row>
    <row r="34" spans="7:7" x14ac:dyDescent="0.35">
      <c r="G34" t="s">
        <v>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BEAC-E047-4EB9-8409-E92F7EECA429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D992-F454-4E26-83F7-ECFFAD3CA05E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68E5-14CF-44C0-97FE-7848D03306A7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StdAngles</vt:lpstr>
      <vt:lpstr>CompAngles</vt:lpstr>
      <vt:lpstr>Graphs</vt:lpstr>
      <vt:lpstr>RadianLabels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</dc:creator>
  <cp:lastModifiedBy>Charl Potgieter</cp:lastModifiedBy>
  <dcterms:created xsi:type="dcterms:W3CDTF">2015-06-05T18:17:20Z</dcterms:created>
  <dcterms:modified xsi:type="dcterms:W3CDTF">2024-05-15T11:23:24Z</dcterms:modified>
</cp:coreProperties>
</file>