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tudent\Downloads\GSCM330\Module 7\"/>
    </mc:Choice>
  </mc:AlternateContent>
  <xr:revisionPtr revIDLastSave="0" documentId="8_{D9C87F00-2D91-4FEA-9FE3-5CDD45B6ED3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solver_adj" localSheetId="0" hidden="1">Sheet1!$A$6:$A$23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Sheet1!$A$6:$A$23</definedName>
    <definedName name="solver_lhs2" localSheetId="0" hidden="1">Sheet1!$A$6:$A$23</definedName>
    <definedName name="solver_lhs3" localSheetId="0" hidden="1">Sheet1!$L$6:$L$13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Sheet1!$E$2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hs1" localSheetId="0" hidden="1">Sheet1!$F$6:$F$23</definedName>
    <definedName name="solver_rhs2" localSheetId="0" hidden="1">0</definedName>
    <definedName name="solver_rhs3" localSheetId="0" hidden="1">Sheet1!$M$6:$M$13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K7" i="1"/>
  <c r="K8" i="1"/>
  <c r="K9" i="1"/>
  <c r="K10" i="1"/>
  <c r="K11" i="1"/>
  <c r="K12" i="1"/>
  <c r="K13" i="1"/>
  <c r="K6" i="1"/>
  <c r="J8" i="1"/>
  <c r="J9" i="1"/>
  <c r="J10" i="1"/>
  <c r="J11" i="1"/>
  <c r="J12" i="1"/>
  <c r="J13" i="1"/>
  <c r="J6" i="1"/>
  <c r="E2" i="1"/>
  <c r="E23" i="1"/>
  <c r="C23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6" i="1"/>
  <c r="L6" i="1" l="1"/>
  <c r="L13" i="1"/>
  <c r="L7" i="1"/>
  <c r="L8" i="1"/>
  <c r="L12" i="1"/>
  <c r="L10" i="1"/>
  <c r="L11" i="1"/>
  <c r="L9" i="1"/>
</calcChain>
</file>

<file path=xl/sharedStrings.xml><?xml version="1.0" encoding="utf-8"?>
<sst xmlns="http://schemas.openxmlformats.org/spreadsheetml/2006/main" count="32" uniqueCount="22">
  <si>
    <t>Maximal Flow -&gt;</t>
  </si>
  <si>
    <t>Units of Flow</t>
  </si>
  <si>
    <t>Links</t>
  </si>
  <si>
    <t>Upper Bound</t>
  </si>
  <si>
    <t>Supply / Demand</t>
  </si>
  <si>
    <t>From</t>
  </si>
  <si>
    <t>To</t>
  </si>
  <si>
    <t>Nodes</t>
  </si>
  <si>
    <t>Inflow</t>
  </si>
  <si>
    <t>Outflow</t>
  </si>
  <si>
    <t>Net Flow</t>
  </si>
  <si>
    <t>location_id</t>
  </si>
  <si>
    <t>location_name</t>
  </si>
  <si>
    <t>Crispy Rice Reef</t>
  </si>
  <si>
    <t>Eclair Empire</t>
  </si>
  <si>
    <t>Melty Mint Mountains</t>
  </si>
  <si>
    <t>Molten Mocha Marsh</t>
  </si>
  <si>
    <t>Pixie Stix Plateau</t>
  </si>
  <si>
    <t>Strawberry Swirl Stream</t>
  </si>
  <si>
    <t>Tangerine Taffy Tropics</t>
  </si>
  <si>
    <t>Twizzler Tunnels</t>
  </si>
  <si>
    <t>capacity_of_molten_chocolate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</si>
</sst>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0" fillId="2" borderId="1" xfId="0" applyFill="1" applyBorder="1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zoomScale="76" workbookViewId="0">
      <selection activeCell="I20" sqref="I20"/>
    </sheetView>
  </sheetViews>
  <sheetFormatPr defaultRowHeight="14.5" x14ac:dyDescent="0.35"/>
  <cols>
    <col min="1" max="1" width="21.54296875" bestFit="1" customWidth="1"/>
    <col min="2" max="2" width="5.81640625" customWidth="1"/>
    <col min="3" max="3" width="21.54296875" bestFit="1" customWidth="1"/>
    <col min="4" max="4" width="5.1796875" customWidth="1"/>
    <col min="5" max="5" width="21.54296875" bestFit="1" customWidth="1"/>
    <col min="9" max="9" width="21.08984375" bestFit="1" customWidth="1"/>
    <col min="16" max="16" width="10" bestFit="1" customWidth="1"/>
    <col min="22" max="22" width="26.54296875" bestFit="1" customWidth="1"/>
  </cols>
  <sheetData>
    <row r="1" spans="1:22" ht="15" thickBot="1" x14ac:dyDescent="0.4"/>
    <row r="2" spans="1:22" ht="15" thickBot="1" x14ac:dyDescent="0.4">
      <c r="B2" s="1" t="s">
        <v>0</v>
      </c>
      <c r="C2" s="1"/>
      <c r="D2" s="1"/>
      <c r="E2" s="2">
        <f>A23</f>
        <v>904</v>
      </c>
    </row>
    <row r="3" spans="1:22" x14ac:dyDescent="0.35">
      <c r="P3" t="s">
        <v>11</v>
      </c>
      <c r="Q3" t="s">
        <v>12</v>
      </c>
      <c r="T3" t="s">
        <v>5</v>
      </c>
      <c r="U3" t="s">
        <v>6</v>
      </c>
      <c r="V3" t="s">
        <v>21</v>
      </c>
    </row>
    <row r="4" spans="1:22" x14ac:dyDescent="0.35">
      <c r="A4" s="3" t="s">
        <v>1</v>
      </c>
      <c r="B4" s="4" t="s">
        <v>2</v>
      </c>
      <c r="C4" s="4"/>
      <c r="D4" s="4"/>
      <c r="E4" s="4"/>
      <c r="F4" s="3" t="s">
        <v>3</v>
      </c>
      <c r="H4" s="5"/>
      <c r="I4" s="5"/>
      <c r="J4" s="5"/>
      <c r="K4" s="5"/>
      <c r="L4" s="5"/>
      <c r="M4" s="3" t="s">
        <v>4</v>
      </c>
      <c r="P4">
        <v>0</v>
      </c>
      <c r="Q4" t="s">
        <v>13</v>
      </c>
      <c r="T4">
        <v>0</v>
      </c>
      <c r="U4">
        <v>1</v>
      </c>
      <c r="V4">
        <v>484</v>
      </c>
    </row>
    <row r="5" spans="1:22" ht="15" thickBot="1" x14ac:dyDescent="0.4">
      <c r="A5" s="6"/>
      <c r="B5" s="7" t="s">
        <v>5</v>
      </c>
      <c r="C5" s="7"/>
      <c r="D5" s="8" t="s">
        <v>6</v>
      </c>
      <c r="E5" s="8"/>
      <c r="F5" s="6"/>
      <c r="H5" s="9" t="s">
        <v>7</v>
      </c>
      <c r="I5" s="9"/>
      <c r="J5" s="10" t="s">
        <v>8</v>
      </c>
      <c r="K5" s="11" t="s">
        <v>9</v>
      </c>
      <c r="L5" s="12" t="s">
        <v>10</v>
      </c>
      <c r="M5" s="6"/>
      <c r="P5">
        <v>1</v>
      </c>
      <c r="Q5" t="s">
        <v>14</v>
      </c>
      <c r="T5">
        <v>0</v>
      </c>
      <c r="U5">
        <v>2</v>
      </c>
      <c r="V5">
        <v>375</v>
      </c>
    </row>
    <row r="6" spans="1:22" ht="15" thickTop="1" x14ac:dyDescent="0.35">
      <c r="A6" s="15">
        <v>310</v>
      </c>
      <c r="B6" s="13">
        <v>0</v>
      </c>
      <c r="C6" t="str">
        <f>_xlfn.XLOOKUP(B6,$H$6:$H$13,$I$6:$I$13)</f>
        <v>Crispy Rice Reef</v>
      </c>
      <c r="D6" s="13">
        <v>1</v>
      </c>
      <c r="E6" t="str">
        <f>_xlfn.XLOOKUP(D6,$H$6:$H$13,$I$6:$I$13)</f>
        <v>Eclair Empire</v>
      </c>
      <c r="F6">
        <v>484</v>
      </c>
      <c r="H6" s="13">
        <v>0</v>
      </c>
      <c r="I6" t="s">
        <v>13</v>
      </c>
      <c r="J6" s="14">
        <f>SUMIF($D$6:$D$23,H6,$A$6:$A$23)</f>
        <v>904</v>
      </c>
      <c r="K6" s="14">
        <f>SUMIF($B$6:$B$23,H6,$A$6:$A$23)</f>
        <v>904</v>
      </c>
      <c r="L6" s="14">
        <f>J6-K6</f>
        <v>0</v>
      </c>
      <c r="M6" s="13">
        <v>0</v>
      </c>
      <c r="N6">
        <v>0</v>
      </c>
      <c r="P6">
        <v>2</v>
      </c>
      <c r="Q6" t="s">
        <v>15</v>
      </c>
      <c r="T6">
        <v>0</v>
      </c>
      <c r="U6">
        <v>3</v>
      </c>
      <c r="V6">
        <v>219</v>
      </c>
    </row>
    <row r="7" spans="1:22" x14ac:dyDescent="0.35">
      <c r="A7" s="15">
        <v>375</v>
      </c>
      <c r="B7" s="13">
        <v>0</v>
      </c>
      <c r="C7" t="str">
        <f t="shared" ref="C7:C23" si="0">_xlfn.XLOOKUP(B7,$H$6:$H$13,$I$6:$I$13)</f>
        <v>Crispy Rice Reef</v>
      </c>
      <c r="D7" s="13">
        <v>2</v>
      </c>
      <c r="E7" t="str">
        <f t="shared" ref="E7:E23" si="1">_xlfn.XLOOKUP(D7,$H$6:$H$13,$I$6:$I$13)</f>
        <v>Melty Mint Mountains</v>
      </c>
      <c r="F7">
        <v>375</v>
      </c>
      <c r="H7" s="13">
        <v>1</v>
      </c>
      <c r="I7" t="s">
        <v>14</v>
      </c>
      <c r="J7" s="14">
        <f>SUMIF($D$6:$D$23,H7,$A$6:$A$23)</f>
        <v>310</v>
      </c>
      <c r="K7" s="14">
        <f t="shared" ref="K7:K13" si="2">SUMIF($B$6:$B$23,H7,$A$6:$A$23)</f>
        <v>310</v>
      </c>
      <c r="L7" s="14">
        <f t="shared" ref="L7:L13" si="3">J7-K7</f>
        <v>0</v>
      </c>
      <c r="M7" s="13">
        <v>0</v>
      </c>
      <c r="N7">
        <v>0</v>
      </c>
      <c r="P7">
        <v>3</v>
      </c>
      <c r="Q7" t="s">
        <v>16</v>
      </c>
      <c r="T7">
        <v>1</v>
      </c>
      <c r="U7">
        <v>3</v>
      </c>
      <c r="V7">
        <v>245</v>
      </c>
    </row>
    <row r="8" spans="1:22" x14ac:dyDescent="0.35">
      <c r="A8" s="15">
        <v>219</v>
      </c>
      <c r="B8" s="13">
        <v>0</v>
      </c>
      <c r="C8" t="str">
        <f t="shared" si="0"/>
        <v>Crispy Rice Reef</v>
      </c>
      <c r="D8" s="13">
        <v>3</v>
      </c>
      <c r="E8" t="str">
        <f t="shared" si="1"/>
        <v>Molten Mocha Marsh</v>
      </c>
      <c r="F8">
        <v>219</v>
      </c>
      <c r="H8" s="13">
        <v>2</v>
      </c>
      <c r="I8" t="s">
        <v>15</v>
      </c>
      <c r="J8" s="14">
        <f t="shared" ref="J7:J13" si="4">SUMIF($D$6:$D$23,H8,$A$6:$A$23)</f>
        <v>375</v>
      </c>
      <c r="K8" s="14">
        <f t="shared" si="2"/>
        <v>375</v>
      </c>
      <c r="L8" s="14">
        <f t="shared" si="3"/>
        <v>0</v>
      </c>
      <c r="M8" s="13">
        <v>0</v>
      </c>
      <c r="N8">
        <v>0</v>
      </c>
      <c r="P8">
        <v>4</v>
      </c>
      <c r="Q8" t="s">
        <v>17</v>
      </c>
      <c r="T8">
        <v>1</v>
      </c>
      <c r="U8">
        <v>5</v>
      </c>
      <c r="V8">
        <v>65</v>
      </c>
    </row>
    <row r="9" spans="1:22" x14ac:dyDescent="0.35">
      <c r="A9" s="15">
        <v>245</v>
      </c>
      <c r="B9" s="13">
        <v>1</v>
      </c>
      <c r="C9" t="str">
        <f t="shared" si="0"/>
        <v>Eclair Empire</v>
      </c>
      <c r="D9" s="13">
        <v>3</v>
      </c>
      <c r="E9" t="str">
        <f t="shared" si="1"/>
        <v>Molten Mocha Marsh</v>
      </c>
      <c r="F9">
        <v>245</v>
      </c>
      <c r="H9" s="13">
        <v>3</v>
      </c>
      <c r="I9" t="s">
        <v>16</v>
      </c>
      <c r="J9" s="14">
        <f t="shared" si="4"/>
        <v>464</v>
      </c>
      <c r="K9" s="14">
        <f t="shared" si="2"/>
        <v>464</v>
      </c>
      <c r="L9" s="14">
        <f t="shared" si="3"/>
        <v>0</v>
      </c>
      <c r="M9" s="13">
        <v>0</v>
      </c>
      <c r="N9">
        <v>0</v>
      </c>
      <c r="P9">
        <v>5</v>
      </c>
      <c r="Q9" t="s">
        <v>18</v>
      </c>
      <c r="T9">
        <v>2</v>
      </c>
      <c r="U9">
        <v>1</v>
      </c>
      <c r="V9">
        <v>241</v>
      </c>
    </row>
    <row r="10" spans="1:22" x14ac:dyDescent="0.35">
      <c r="A10" s="15">
        <v>65</v>
      </c>
      <c r="B10" s="13">
        <v>1</v>
      </c>
      <c r="C10" t="str">
        <f t="shared" si="0"/>
        <v>Eclair Empire</v>
      </c>
      <c r="D10" s="13">
        <v>5</v>
      </c>
      <c r="E10" t="str">
        <f t="shared" si="1"/>
        <v>Strawberry Swirl Stream</v>
      </c>
      <c r="F10">
        <v>65</v>
      </c>
      <c r="H10" s="13">
        <v>4</v>
      </c>
      <c r="I10" t="s">
        <v>17</v>
      </c>
      <c r="J10" s="14">
        <f t="shared" si="4"/>
        <v>453</v>
      </c>
      <c r="K10" s="14">
        <f t="shared" si="2"/>
        <v>453</v>
      </c>
      <c r="L10" s="14">
        <f t="shared" si="3"/>
        <v>0</v>
      </c>
      <c r="M10" s="13">
        <v>0</v>
      </c>
      <c r="N10">
        <v>0</v>
      </c>
      <c r="P10">
        <v>6</v>
      </c>
      <c r="Q10" t="s">
        <v>19</v>
      </c>
      <c r="T10">
        <v>2</v>
      </c>
      <c r="U10">
        <v>4</v>
      </c>
      <c r="V10">
        <v>247</v>
      </c>
    </row>
    <row r="11" spans="1:22" x14ac:dyDescent="0.35">
      <c r="A11" s="15">
        <v>0</v>
      </c>
      <c r="B11" s="13">
        <v>2</v>
      </c>
      <c r="C11" t="str">
        <f t="shared" si="0"/>
        <v>Melty Mint Mountains</v>
      </c>
      <c r="D11" s="13">
        <v>1</v>
      </c>
      <c r="E11" t="str">
        <f t="shared" si="1"/>
        <v>Eclair Empire</v>
      </c>
      <c r="F11">
        <v>241</v>
      </c>
      <c r="H11" s="13">
        <v>5</v>
      </c>
      <c r="I11" t="s">
        <v>18</v>
      </c>
      <c r="J11" s="14">
        <f t="shared" si="4"/>
        <v>450</v>
      </c>
      <c r="K11" s="14">
        <f t="shared" si="2"/>
        <v>450</v>
      </c>
      <c r="L11" s="14">
        <f t="shared" si="3"/>
        <v>0</v>
      </c>
      <c r="M11" s="13">
        <v>0</v>
      </c>
      <c r="N11">
        <v>0</v>
      </c>
      <c r="P11">
        <v>7</v>
      </c>
      <c r="Q11" t="s">
        <v>20</v>
      </c>
      <c r="T11">
        <v>2</v>
      </c>
      <c r="U11">
        <v>5</v>
      </c>
      <c r="V11">
        <v>143</v>
      </c>
    </row>
    <row r="12" spans="1:22" x14ac:dyDescent="0.35">
      <c r="A12" s="15">
        <v>247</v>
      </c>
      <c r="B12" s="13">
        <v>2</v>
      </c>
      <c r="C12" t="str">
        <f t="shared" si="0"/>
        <v>Melty Mint Mountains</v>
      </c>
      <c r="D12" s="13">
        <v>4</v>
      </c>
      <c r="E12" t="str">
        <f t="shared" si="1"/>
        <v>Pixie Stix Plateau</v>
      </c>
      <c r="F12">
        <v>247</v>
      </c>
      <c r="H12" s="13">
        <v>6</v>
      </c>
      <c r="I12" t="s">
        <v>19</v>
      </c>
      <c r="J12" s="14">
        <f t="shared" si="4"/>
        <v>149</v>
      </c>
      <c r="K12" s="14">
        <f t="shared" si="2"/>
        <v>149</v>
      </c>
      <c r="L12" s="14">
        <f t="shared" si="3"/>
        <v>0</v>
      </c>
      <c r="M12">
        <v>0</v>
      </c>
      <c r="T12">
        <v>3</v>
      </c>
      <c r="U12">
        <v>4</v>
      </c>
      <c r="V12">
        <v>206</v>
      </c>
    </row>
    <row r="13" spans="1:22" x14ac:dyDescent="0.35">
      <c r="A13" s="15">
        <v>128</v>
      </c>
      <c r="B13" s="13">
        <v>2</v>
      </c>
      <c r="C13" t="str">
        <f t="shared" si="0"/>
        <v>Melty Mint Mountains</v>
      </c>
      <c r="D13" s="13">
        <v>5</v>
      </c>
      <c r="E13" t="str">
        <f t="shared" si="1"/>
        <v>Strawberry Swirl Stream</v>
      </c>
      <c r="F13">
        <v>143</v>
      </c>
      <c r="H13" s="13">
        <v>7</v>
      </c>
      <c r="I13" t="s">
        <v>20</v>
      </c>
      <c r="J13" s="14">
        <f t="shared" si="4"/>
        <v>904</v>
      </c>
      <c r="K13" s="14">
        <f t="shared" si="2"/>
        <v>904</v>
      </c>
      <c r="L13" s="14">
        <f t="shared" si="3"/>
        <v>0</v>
      </c>
      <c r="M13">
        <v>0</v>
      </c>
      <c r="T13">
        <v>3</v>
      </c>
      <c r="U13">
        <v>5</v>
      </c>
      <c r="V13">
        <v>109</v>
      </c>
    </row>
    <row r="14" spans="1:22" x14ac:dyDescent="0.35">
      <c r="A14" s="15">
        <v>206</v>
      </c>
      <c r="B14" s="13">
        <v>3</v>
      </c>
      <c r="C14" t="str">
        <f t="shared" si="0"/>
        <v>Molten Mocha Marsh</v>
      </c>
      <c r="D14" s="13">
        <v>4</v>
      </c>
      <c r="E14" t="str">
        <f t="shared" si="1"/>
        <v>Pixie Stix Plateau</v>
      </c>
      <c r="F14">
        <v>206</v>
      </c>
      <c r="T14">
        <v>3</v>
      </c>
      <c r="U14">
        <v>6</v>
      </c>
      <c r="V14">
        <v>173</v>
      </c>
    </row>
    <row r="15" spans="1:22" x14ac:dyDescent="0.35">
      <c r="A15" s="15">
        <v>109</v>
      </c>
      <c r="B15" s="13">
        <v>3</v>
      </c>
      <c r="C15" t="str">
        <f t="shared" si="0"/>
        <v>Molten Mocha Marsh</v>
      </c>
      <c r="D15" s="13">
        <v>5</v>
      </c>
      <c r="E15" t="str">
        <f t="shared" si="1"/>
        <v>Strawberry Swirl Stream</v>
      </c>
      <c r="F15">
        <v>109</v>
      </c>
      <c r="T15">
        <v>4</v>
      </c>
      <c r="U15">
        <v>7</v>
      </c>
      <c r="V15">
        <v>494</v>
      </c>
    </row>
    <row r="16" spans="1:22" x14ac:dyDescent="0.35">
      <c r="A16" s="15">
        <v>149</v>
      </c>
      <c r="B16" s="13">
        <v>3</v>
      </c>
      <c r="C16" t="str">
        <f t="shared" si="0"/>
        <v>Molten Mocha Marsh</v>
      </c>
      <c r="D16" s="13">
        <v>6</v>
      </c>
      <c r="E16" t="str">
        <f t="shared" si="1"/>
        <v>Tangerine Taffy Tropics</v>
      </c>
      <c r="F16">
        <v>173</v>
      </c>
      <c r="T16">
        <v>4</v>
      </c>
      <c r="U16">
        <v>5</v>
      </c>
      <c r="V16">
        <v>139</v>
      </c>
    </row>
    <row r="17" spans="1:22" x14ac:dyDescent="0.35">
      <c r="A17" s="15">
        <v>314</v>
      </c>
      <c r="B17" s="13">
        <v>4</v>
      </c>
      <c r="C17" t="str">
        <f t="shared" si="0"/>
        <v>Pixie Stix Plateau</v>
      </c>
      <c r="D17" s="13">
        <v>7</v>
      </c>
      <c r="E17" t="str">
        <f t="shared" si="1"/>
        <v>Twizzler Tunnels</v>
      </c>
      <c r="F17">
        <v>494</v>
      </c>
      <c r="T17">
        <v>5</v>
      </c>
      <c r="U17">
        <v>7</v>
      </c>
      <c r="V17">
        <v>450</v>
      </c>
    </row>
    <row r="18" spans="1:22" x14ac:dyDescent="0.35">
      <c r="A18" s="15">
        <v>139</v>
      </c>
      <c r="B18" s="13">
        <v>4</v>
      </c>
      <c r="C18" t="str">
        <f t="shared" si="0"/>
        <v>Pixie Stix Plateau</v>
      </c>
      <c r="D18" s="13">
        <v>5</v>
      </c>
      <c r="E18" t="str">
        <f t="shared" si="1"/>
        <v>Strawberry Swirl Stream</v>
      </c>
      <c r="F18">
        <v>139</v>
      </c>
      <c r="T18">
        <v>6</v>
      </c>
      <c r="U18">
        <v>7</v>
      </c>
      <c r="V18">
        <v>385</v>
      </c>
    </row>
    <row r="19" spans="1:22" x14ac:dyDescent="0.35">
      <c r="A19" s="15">
        <v>450</v>
      </c>
      <c r="B19" s="13">
        <v>5</v>
      </c>
      <c r="C19" t="str">
        <f t="shared" si="0"/>
        <v>Strawberry Swirl Stream</v>
      </c>
      <c r="D19" s="13">
        <v>7</v>
      </c>
      <c r="E19" t="str">
        <f t="shared" si="1"/>
        <v>Twizzler Tunnels</v>
      </c>
      <c r="F19">
        <v>450</v>
      </c>
      <c r="T19">
        <v>6</v>
      </c>
      <c r="U19">
        <v>4</v>
      </c>
      <c r="V19">
        <v>251</v>
      </c>
    </row>
    <row r="20" spans="1:22" x14ac:dyDescent="0.35">
      <c r="A20" s="15">
        <v>140</v>
      </c>
      <c r="B20" s="13">
        <v>6</v>
      </c>
      <c r="C20" t="str">
        <f t="shared" si="0"/>
        <v>Tangerine Taffy Tropics</v>
      </c>
      <c r="D20" s="13">
        <v>7</v>
      </c>
      <c r="E20" t="str">
        <f t="shared" si="1"/>
        <v>Twizzler Tunnels</v>
      </c>
      <c r="F20">
        <v>385</v>
      </c>
      <c r="T20">
        <v>6</v>
      </c>
      <c r="U20">
        <v>5</v>
      </c>
      <c r="V20">
        <v>198</v>
      </c>
    </row>
    <row r="21" spans="1:22" x14ac:dyDescent="0.35">
      <c r="A21" s="15">
        <v>0</v>
      </c>
      <c r="B21" s="13">
        <v>6</v>
      </c>
      <c r="C21" t="str">
        <f t="shared" si="0"/>
        <v>Tangerine Taffy Tropics</v>
      </c>
      <c r="D21" s="13">
        <v>4</v>
      </c>
      <c r="E21" t="str">
        <f t="shared" si="1"/>
        <v>Pixie Stix Plateau</v>
      </c>
      <c r="F21">
        <v>251</v>
      </c>
    </row>
    <row r="22" spans="1:22" x14ac:dyDescent="0.35">
      <c r="A22" s="15">
        <v>9</v>
      </c>
      <c r="B22" s="13">
        <v>6</v>
      </c>
      <c r="C22" t="str">
        <f t="shared" si="0"/>
        <v>Tangerine Taffy Tropics</v>
      </c>
      <c r="D22" s="13">
        <v>5</v>
      </c>
      <c r="E22" t="str">
        <f t="shared" si="1"/>
        <v>Strawberry Swirl Stream</v>
      </c>
      <c r="F22">
        <v>198</v>
      </c>
    </row>
    <row r="23" spans="1:22" x14ac:dyDescent="0.35">
      <c r="A23" s="15">
        <v>904</v>
      </c>
      <c r="B23" s="13">
        <v>7</v>
      </c>
      <c r="C23" t="str">
        <f t="shared" si="0"/>
        <v>Twizzler Tunnels</v>
      </c>
      <c r="D23" s="13">
        <v>0</v>
      </c>
      <c r="E23" t="str">
        <f t="shared" si="1"/>
        <v>Crispy Rice Reef</v>
      </c>
      <c r="F23">
        <v>9999</v>
      </c>
    </row>
  </sheetData>
  <mergeCells count="8">
    <mergeCell ref="B2:D2"/>
    <mergeCell ref="A4:A5"/>
    <mergeCell ref="B4:E4"/>
    <mergeCell ref="F4:F5"/>
    <mergeCell ref="M4:M5"/>
    <mergeCell ref="B5:C5"/>
    <mergeCell ref="D5:E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Charlee LeGallais</cp:lastModifiedBy>
  <dcterms:created xsi:type="dcterms:W3CDTF">2015-06-05T18:17:20Z</dcterms:created>
  <dcterms:modified xsi:type="dcterms:W3CDTF">2025-03-26T23:48:18Z</dcterms:modified>
</cp:coreProperties>
</file>