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Informations Sytems Management\"/>
    </mc:Choice>
  </mc:AlternateContent>
  <xr:revisionPtr revIDLastSave="0" documentId="13_ncr:1_{0AFD9F7B-E11C-48F7-BE05-AE5E0476D9B0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Benefit Calculations " sheetId="2" r:id="rId1"/>
    <sheet name="Retirement Calculation" sheetId="4" r:id="rId2"/>
    <sheet name="Health Plan Calcul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9" i="2"/>
  <c r="I10" i="2"/>
  <c r="I11" i="2"/>
  <c r="I12" i="2"/>
  <c r="I13" i="2"/>
  <c r="I14" i="2"/>
  <c r="I15" i="2"/>
  <c r="I16" i="2"/>
  <c r="I17" i="2"/>
  <c r="I9" i="2"/>
</calcChain>
</file>

<file path=xl/sharedStrings.xml><?xml version="1.0" encoding="utf-8"?>
<sst xmlns="http://schemas.openxmlformats.org/spreadsheetml/2006/main" count="72" uniqueCount="59">
  <si>
    <t>Benefit Calculations</t>
  </si>
  <si>
    <t>Name</t>
  </si>
  <si>
    <t>Employmt. Status</t>
  </si>
  <si>
    <t>Health Plan</t>
  </si>
  <si>
    <t>Salary</t>
  </si>
  <si>
    <t>Hire Date</t>
  </si>
  <si>
    <t># Years Employed</t>
  </si>
  <si>
    <t>Retirement Contribution</t>
  </si>
  <si>
    <t>Health Plan Cost</t>
  </si>
  <si>
    <t>Gopnik</t>
  </si>
  <si>
    <t>part time</t>
  </si>
  <si>
    <t>Mahfouz</t>
  </si>
  <si>
    <t>full time</t>
  </si>
  <si>
    <t>Bryson</t>
  </si>
  <si>
    <t>Peters</t>
  </si>
  <si>
    <t>deVries</t>
  </si>
  <si>
    <t>Talento</t>
  </si>
  <si>
    <t>Yang</t>
  </si>
  <si>
    <t>Marks</t>
  </si>
  <si>
    <t>Heller</t>
  </si>
  <si>
    <t>There are three possibilities to account for:</t>
  </si>
  <si>
    <t xml:space="preserve">The company contributes to each eligible employee’s retirement plan </t>
  </si>
  <si>
    <t xml:space="preserve">at the rate of 4% of the employee’s annual salary. However, to be eligible </t>
  </si>
  <si>
    <t xml:space="preserve">for this benefit, an employee must have full-time status with two or more </t>
  </si>
  <si>
    <t>years of employment. A calculation for the retirement contribution requires</t>
  </si>
  <si>
    <t xml:space="preserve"> a test of two conditions: Full- or part-time status and number of years </t>
  </si>
  <si>
    <t>of employment. A graphical view of the conditions to test might</t>
  </si>
  <si>
    <t xml:space="preserve"> look like this illustration:</t>
  </si>
  <si>
    <t>3. An employee does NOT work full time. The retirement benefit does not apply.</t>
  </si>
  <si>
    <t>1. An employee works full time AND has been employed two or more years.</t>
  </si>
  <si>
    <t xml:space="preserve"> The retirement benefit applies.</t>
  </si>
  <si>
    <t xml:space="preserve">2. An employee works full time but has NOT been employed two or more </t>
  </si>
  <si>
    <t>years. The retirement benefit does not apply.</t>
  </si>
  <si>
    <t>How to calculate the Retirement Contribution</t>
  </si>
  <si>
    <t>How to calculate the Health Plan Cost</t>
  </si>
  <si>
    <t xml:space="preserve">You can account for these three possibilities in a single formula. </t>
  </si>
  <si>
    <t xml:space="preserve">There’s more than one way to write this formula. For example, </t>
  </si>
  <si>
    <t xml:space="preserve">you might use both the IF and AND statements or you could express </t>
  </si>
  <si>
    <t>the same thing with a nested IF statement.</t>
  </si>
  <si>
    <t>The Retirement Contribution Calculation Instructions</t>
  </si>
  <si>
    <t>The Health Plan Cost Calculation Instructions</t>
  </si>
  <si>
    <t>The company supplies two health plan options:</t>
  </si>
  <si>
    <t>· Up to $10K of annual coverage for employees who choose the family plan.</t>
  </si>
  <si>
    <t>· Up to $8K of annual coverage for employees who choose the individual plan.</t>
  </si>
  <si>
    <t xml:space="preserve">These benefits do not apply if the employee or employee-and-family are already covered </t>
  </si>
  <si>
    <t xml:space="preserve">by some other health plan. A calculation for health insurance requires a test of three </t>
  </si>
  <si>
    <t xml:space="preserve">conditions: Individual, Family, Already Covered. A graphical view of the conditions to </t>
  </si>
  <si>
    <t>test might look like this illustration:</t>
  </si>
  <si>
    <t>Write the formula for “Health Plan Cost” using logical functions.</t>
  </si>
  <si>
    <r>
      <t xml:space="preserve">Write formulas to calculate the </t>
    </r>
    <r>
      <rPr>
        <b/>
        <sz val="10"/>
        <color indexed="54"/>
        <rFont val="Trebuchet MS"/>
        <family val="2"/>
      </rPr>
      <t>Retirement Contribution</t>
    </r>
    <r>
      <rPr>
        <sz val="10"/>
        <rFont val="Trebuchet MS"/>
        <family val="2"/>
      </rPr>
      <t xml:space="preserve"> and </t>
    </r>
    <r>
      <rPr>
        <b/>
        <sz val="10"/>
        <color indexed="54"/>
        <rFont val="Trebuchet MS"/>
        <family val="2"/>
      </rPr>
      <t>Health Plan Cost</t>
    </r>
    <r>
      <rPr>
        <b/>
        <sz val="10"/>
        <rFont val="Trebuchet MS"/>
        <family val="2"/>
      </rPr>
      <t xml:space="preserve"> </t>
    </r>
    <r>
      <rPr>
        <sz val="10"/>
        <rFont val="Trebuchet MS"/>
        <family val="2"/>
      </rPr>
      <t>for each employee.</t>
    </r>
  </si>
  <si>
    <t>Already Covered</t>
  </si>
  <si>
    <t>Family</t>
  </si>
  <si>
    <t>Individual</t>
  </si>
  <si>
    <t>What If</t>
  </si>
  <si>
    <t>Sensitivity analysis</t>
  </si>
  <si>
    <t>Decision Making Support Sytems</t>
  </si>
  <si>
    <t>Goal-Seeking Analysis</t>
  </si>
  <si>
    <t>Optimisation Analysis</t>
  </si>
  <si>
    <t>"In Built Modelling Features in Excel" in your Forecast Payroll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</si>
</sst>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16" x14ac:knownFonts="1">
    <font>
      <sz val="11"/>
      <name val="Arial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name val="Verdana"/>
      <family val="2"/>
    </font>
    <font>
      <sz val="11"/>
      <name val="Trebuchet MS"/>
      <family val="2"/>
    </font>
    <font>
      <b/>
      <sz val="11"/>
      <color indexed="9"/>
      <name val="Trebuchet MS"/>
      <family val="2"/>
    </font>
    <font>
      <sz val="8"/>
      <name val="Arial"/>
      <family val="2"/>
    </font>
    <font>
      <b/>
      <sz val="14"/>
      <color indexed="54"/>
      <name val="Trebuchet MS"/>
      <family val="2"/>
    </font>
    <font>
      <b/>
      <sz val="11"/>
      <name val="Trebuchet MS"/>
      <family val="2"/>
    </font>
    <font>
      <sz val="10"/>
      <name val="Trebuchet MS"/>
      <family val="2"/>
    </font>
    <font>
      <b/>
      <sz val="12"/>
      <color indexed="54"/>
      <name val="Trebuchet MS"/>
      <family val="2"/>
    </font>
    <font>
      <u/>
      <sz val="10"/>
      <color indexed="12"/>
      <name val="Arial"/>
      <family val="2"/>
    </font>
    <font>
      <b/>
      <sz val="10"/>
      <name val="Trebuchet MS"/>
      <family val="2"/>
    </font>
    <font>
      <b/>
      <sz val="10"/>
      <color indexed="54"/>
      <name val="Trebuchet MS"/>
      <family val="2"/>
    </font>
    <font>
      <b/>
      <sz val="12"/>
      <name val="Arial"/>
      <family val="2"/>
    </font>
    <font>
      <b/>
      <sz val="1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2">
    <xf numFmtId="0" fontId="0" fillId="0" borderId="0" xfId="0"/>
    <xf numFmtId="0" fontId="4" fillId="0" borderId="0" xfId="3" applyFont="1"/>
    <xf numFmtId="0" fontId="5" fillId="2" borderId="0" xfId="3" applyFont="1" applyFill="1" applyAlignment="1">
      <alignment horizontal="center" wrapText="1"/>
    </xf>
    <xf numFmtId="0" fontId="4" fillId="0" borderId="0" xfId="0" applyFont="1"/>
    <xf numFmtId="0" fontId="7" fillId="0" borderId="0" xfId="3" applyFont="1"/>
    <xf numFmtId="0" fontId="8" fillId="0" borderId="0" xfId="0" applyFont="1"/>
    <xf numFmtId="0" fontId="4" fillId="0" borderId="0" xfId="0" applyFont="1" applyAlignment="1">
      <alignment horizontal="left" indent="12"/>
    </xf>
    <xf numFmtId="0" fontId="4" fillId="0" borderId="0" xfId="0" applyFont="1" applyAlignment="1">
      <alignment horizontal="left" indent="4"/>
    </xf>
    <xf numFmtId="0" fontId="9" fillId="0" borderId="0" xfId="0" applyFont="1"/>
    <xf numFmtId="0" fontId="9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left" indent="8"/>
    </xf>
    <xf numFmtId="0" fontId="9" fillId="0" borderId="0" xfId="0" applyFont="1" applyAlignment="1">
      <alignment horizontal="left" indent="4"/>
    </xf>
    <xf numFmtId="0" fontId="9" fillId="0" borderId="0" xfId="3" applyFont="1"/>
    <xf numFmtId="165" fontId="9" fillId="0" borderId="1" xfId="1" applyNumberFormat="1" applyFont="1" applyBorder="1"/>
    <xf numFmtId="0" fontId="11" fillId="0" borderId="0" xfId="2" applyFont="1" applyAlignment="1" applyProtection="1"/>
    <xf numFmtId="0" fontId="3" fillId="4" borderId="2" xfId="3" applyFill="1" applyBorder="1" applyAlignment="1">
      <alignment horizontal="center"/>
    </xf>
    <xf numFmtId="165" fontId="9" fillId="0" borderId="3" xfId="1" applyNumberFormat="1" applyFont="1" applyBorder="1"/>
    <xf numFmtId="165" fontId="9" fillId="0" borderId="4" xfId="1" applyNumberFormat="1" applyFont="1" applyBorder="1"/>
    <xf numFmtId="165" fontId="9" fillId="0" borderId="5" xfId="1" applyNumberFormat="1" applyFont="1" applyBorder="1"/>
    <xf numFmtId="165" fontId="9" fillId="0" borderId="6" xfId="1" applyNumberFormat="1" applyFont="1" applyBorder="1"/>
    <xf numFmtId="165" fontId="9" fillId="0" borderId="7" xfId="1" applyNumberFormat="1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0" xfId="1" applyNumberFormat="1" applyFont="1" applyBorder="1"/>
    <xf numFmtId="0" fontId="3" fillId="4" borderId="11" xfId="3" applyFill="1" applyBorder="1" applyAlignment="1">
      <alignment horizontal="center"/>
    </xf>
    <xf numFmtId="165" fontId="4" fillId="3" borderId="12" xfId="3" applyNumberFormat="1" applyFont="1" applyFill="1" applyBorder="1" applyAlignment="1">
      <alignment horizontal="center"/>
    </xf>
    <xf numFmtId="165" fontId="4" fillId="3" borderId="13" xfId="3" applyNumberFormat="1" applyFont="1" applyFill="1" applyBorder="1" applyAlignment="1">
      <alignment horizontal="center"/>
    </xf>
    <xf numFmtId="0" fontId="3" fillId="4" borderId="14" xfId="3" applyFill="1" applyBorder="1" applyAlignment="1">
      <alignment horizont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4">
    <cellStyle name="Currency" xfId="1" builtinId="4"/>
    <cellStyle name="Hyperlink" xfId="2" builtinId="8"/>
    <cellStyle name="Normal" xfId="0" builtinId="0"/>
    <cellStyle name="Normal_IF Function WkBk-BenefitCalculation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10</xdr:row>
      <xdr:rowOff>104775</xdr:rowOff>
    </xdr:from>
    <xdr:to>
      <xdr:col>7</xdr:col>
      <xdr:colOff>447675</xdr:colOff>
      <xdr:row>22</xdr:row>
      <xdr:rowOff>152400</xdr:rowOff>
    </xdr:to>
    <xdr:pic>
      <xdr:nvPicPr>
        <xdr:cNvPr id="2069" name="Picture 19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9395" t="35286" r="18359" b="32031"/>
        <a:stretch>
          <a:fillRect/>
        </a:stretch>
      </xdr:blipFill>
      <xdr:spPr bwMode="auto">
        <a:xfrm>
          <a:off x="476250" y="2219325"/>
          <a:ext cx="4772025" cy="25622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104775</xdr:rowOff>
    </xdr:from>
    <xdr:to>
      <xdr:col>8</xdr:col>
      <xdr:colOff>561975</xdr:colOff>
      <xdr:row>23</xdr:row>
      <xdr:rowOff>142875</xdr:rowOff>
    </xdr:to>
    <xdr:pic>
      <xdr:nvPicPr>
        <xdr:cNvPr id="3096" name="Picture 22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7031" t="38379" r="28047" b="32617"/>
        <a:stretch>
          <a:fillRect/>
        </a:stretch>
      </xdr:blipFill>
      <xdr:spPr bwMode="auto">
        <a:xfrm>
          <a:off x="695325" y="1990725"/>
          <a:ext cx="5353050" cy="2762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showGridLines="0" tabSelected="1" topLeftCell="C1" workbookViewId="0">
      <selection activeCell="E17" sqref="E17"/>
    </sheetView>
  </sheetViews>
  <sheetFormatPr defaultColWidth="9" defaultRowHeight="14.4" x14ac:dyDescent="0.3"/>
  <cols>
    <col min="1" max="1" width="3.5" style="1" customWidth="1"/>
    <col min="2" max="2" width="9" style="1"/>
    <col min="3" max="3" width="11.8984375" style="1" customWidth="1"/>
    <col min="4" max="4" width="17.69921875" style="1" customWidth="1"/>
    <col min="5" max="5" width="12.3984375" style="1" customWidth="1"/>
    <col min="6" max="6" width="8.19921875" style="1" customWidth="1"/>
    <col min="7" max="7" width="16.19921875" style="1" customWidth="1"/>
    <col min="8" max="8" width="19.69921875" style="1" customWidth="1"/>
    <col min="9" max="9" width="18.69921875" style="1" customWidth="1"/>
    <col min="10" max="16384" width="9" style="1"/>
  </cols>
  <sheetData>
    <row r="1" spans="2:9" ht="25.5" customHeight="1" x14ac:dyDescent="0.35">
      <c r="B1" s="4" t="s">
        <v>0</v>
      </c>
    </row>
    <row r="3" spans="2:9" s="13" customFormat="1" x14ac:dyDescent="0.35">
      <c r="B3" s="15" t="s">
        <v>33</v>
      </c>
      <c r="C3" s="15"/>
      <c r="D3" s="15"/>
      <c r="E3" s="15"/>
    </row>
    <row r="4" spans="2:9" s="13" customFormat="1" x14ac:dyDescent="0.35">
      <c r="B4" s="15" t="s">
        <v>34</v>
      </c>
      <c r="C4" s="15"/>
      <c r="D4" s="15"/>
    </row>
    <row r="5" spans="2:9" ht="15" x14ac:dyDescent="0.35">
      <c r="B5" s="13"/>
    </row>
    <row r="6" spans="2:9" ht="15" x14ac:dyDescent="0.35">
      <c r="B6" s="13" t="s">
        <v>49</v>
      </c>
    </row>
    <row r="8" spans="2:9" ht="29.4" thickBo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5" customHeight="1" thickBot="1" x14ac:dyDescent="0.4">
      <c r="B9" s="17" t="s">
        <v>9</v>
      </c>
      <c r="C9" s="18" t="s">
        <v>10</v>
      </c>
      <c r="D9" s="18" t="s">
        <v>51</v>
      </c>
      <c r="E9" s="18">
        <v>45000</v>
      </c>
      <c r="F9" s="19">
        <v>35796</v>
      </c>
      <c r="G9" s="25">
        <v>5</v>
      </c>
      <c r="H9" s="26">
        <f>IF(AND(C9:C17="full time",G9:G17&gt;=2),E9:E17*0.04,0)</f>
        <v>0</v>
      </c>
      <c r="I9" s="27" t="str">
        <f>IF(D8="family","10K",IF(D8="individual", "8K", "None"))</f>
        <v>None</v>
      </c>
    </row>
    <row r="10" spans="2:9" ht="15" customHeight="1" thickBot="1" x14ac:dyDescent="0.4">
      <c r="B10" s="20" t="s">
        <v>11</v>
      </c>
      <c r="C10" s="14" t="s">
        <v>12</v>
      </c>
      <c r="D10" s="14" t="s">
        <v>51</v>
      </c>
      <c r="E10" s="14">
        <v>120000</v>
      </c>
      <c r="F10" s="21">
        <v>32629</v>
      </c>
      <c r="G10" s="16">
        <v>13</v>
      </c>
      <c r="H10" s="26">
        <f t="shared" ref="H10:H17" si="0">IF(AND(C10:C18="full time",G10:G18&gt;=2),E10:E18*0.04,0)</f>
        <v>4800</v>
      </c>
      <c r="I10" s="27" t="str">
        <f t="shared" ref="I10:I17" si="1">IF(D9="family","10K",IF(D9="individual", "8K", "None"))</f>
        <v>10K</v>
      </c>
    </row>
    <row r="11" spans="2:9" ht="15" customHeight="1" thickBot="1" x14ac:dyDescent="0.4">
      <c r="B11" s="20" t="s">
        <v>13</v>
      </c>
      <c r="C11" s="14" t="s">
        <v>12</v>
      </c>
      <c r="D11" s="14" t="s">
        <v>52</v>
      </c>
      <c r="E11" s="14">
        <v>145000</v>
      </c>
      <c r="F11" s="21">
        <v>36951</v>
      </c>
      <c r="G11" s="16">
        <v>2</v>
      </c>
      <c r="H11" s="26">
        <f t="shared" si="0"/>
        <v>5800</v>
      </c>
      <c r="I11" s="27" t="str">
        <f t="shared" si="1"/>
        <v>10K</v>
      </c>
    </row>
    <row r="12" spans="2:9" ht="15" customHeight="1" thickBot="1" x14ac:dyDescent="0.4">
      <c r="B12" s="20" t="s">
        <v>14</v>
      </c>
      <c r="C12" s="14" t="s">
        <v>12</v>
      </c>
      <c r="D12" s="14" t="s">
        <v>50</v>
      </c>
      <c r="E12" s="14">
        <v>100000</v>
      </c>
      <c r="F12" s="21">
        <v>36831</v>
      </c>
      <c r="G12" s="16">
        <v>2</v>
      </c>
      <c r="H12" s="26">
        <f t="shared" si="0"/>
        <v>4000</v>
      </c>
      <c r="I12" s="27" t="str">
        <f t="shared" si="1"/>
        <v>8K</v>
      </c>
    </row>
    <row r="13" spans="2:9" ht="15" customHeight="1" thickBot="1" x14ac:dyDescent="0.4">
      <c r="B13" s="20" t="s">
        <v>15</v>
      </c>
      <c r="C13" s="14" t="s">
        <v>12</v>
      </c>
      <c r="D13" s="14" t="s">
        <v>52</v>
      </c>
      <c r="E13" s="14">
        <v>115000</v>
      </c>
      <c r="F13" s="21">
        <v>35612</v>
      </c>
      <c r="G13" s="16">
        <v>5</v>
      </c>
      <c r="H13" s="26">
        <f t="shared" si="0"/>
        <v>4600</v>
      </c>
      <c r="I13" s="27" t="str">
        <f t="shared" si="1"/>
        <v>None</v>
      </c>
    </row>
    <row r="14" spans="2:9" ht="15" customHeight="1" thickBot="1" x14ac:dyDescent="0.4">
      <c r="B14" s="20" t="s">
        <v>16</v>
      </c>
      <c r="C14" s="14" t="s">
        <v>10</v>
      </c>
      <c r="D14" s="14" t="s">
        <v>51</v>
      </c>
      <c r="E14" s="14">
        <v>55000</v>
      </c>
      <c r="F14" s="21">
        <v>34912</v>
      </c>
      <c r="G14" s="16">
        <v>7</v>
      </c>
      <c r="H14" s="26">
        <f t="shared" si="0"/>
        <v>0</v>
      </c>
      <c r="I14" s="27" t="str">
        <f t="shared" si="1"/>
        <v>8K</v>
      </c>
    </row>
    <row r="15" spans="2:9" ht="15" customHeight="1" thickBot="1" x14ac:dyDescent="0.4">
      <c r="B15" s="20" t="s">
        <v>17</v>
      </c>
      <c r="C15" s="14" t="s">
        <v>12</v>
      </c>
      <c r="D15" s="14" t="s">
        <v>50</v>
      </c>
      <c r="E15" s="14">
        <v>95000</v>
      </c>
      <c r="F15" s="21">
        <v>36251</v>
      </c>
      <c r="G15" s="16">
        <v>4</v>
      </c>
      <c r="H15" s="26">
        <f t="shared" si="0"/>
        <v>3800</v>
      </c>
      <c r="I15" s="27" t="str">
        <f t="shared" si="1"/>
        <v>10K</v>
      </c>
    </row>
    <row r="16" spans="2:9" ht="15" customHeight="1" thickBot="1" x14ac:dyDescent="0.4">
      <c r="B16" s="20" t="s">
        <v>18</v>
      </c>
      <c r="C16" s="14" t="s">
        <v>10</v>
      </c>
      <c r="D16" s="14" t="s">
        <v>51</v>
      </c>
      <c r="E16" s="14">
        <v>15000</v>
      </c>
      <c r="F16" s="21">
        <v>37012</v>
      </c>
      <c r="G16" s="16">
        <v>1</v>
      </c>
      <c r="H16" s="26">
        <f t="shared" si="0"/>
        <v>0</v>
      </c>
      <c r="I16" s="27" t="str">
        <f t="shared" si="1"/>
        <v>None</v>
      </c>
    </row>
    <row r="17" spans="2:9" ht="15" customHeight="1" thickBot="1" x14ac:dyDescent="0.4">
      <c r="B17" s="22" t="s">
        <v>19</v>
      </c>
      <c r="C17" s="23" t="s">
        <v>12</v>
      </c>
      <c r="D17" s="23" t="s">
        <v>51</v>
      </c>
      <c r="E17" s="23">
        <v>124000</v>
      </c>
      <c r="F17" s="24">
        <v>36800</v>
      </c>
      <c r="G17" s="28">
        <v>2</v>
      </c>
      <c r="H17" s="26">
        <f t="shared" si="0"/>
        <v>4960</v>
      </c>
      <c r="I17" s="27" t="str">
        <f t="shared" si="1"/>
        <v>10K</v>
      </c>
    </row>
  </sheetData>
  <phoneticPr fontId="3" type="noConversion"/>
  <hyperlinks>
    <hyperlink ref="B3:E3" location="'Retirement Calculation'!A1" display="How to calculate the Retirement Contribution" xr:uid="{00000000-0004-0000-0000-000000000000}"/>
    <hyperlink ref="B4:D4" location="'Health Plan Calculation'!A1" display="How to calculate the Health Plan Cost" xr:uid="{00000000-0004-0000-0000-000001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6"/>
  <sheetViews>
    <sheetView showGridLines="0" workbookViewId="0"/>
  </sheetViews>
  <sheetFormatPr defaultColWidth="9" defaultRowHeight="14.4" x14ac:dyDescent="0.3"/>
  <cols>
    <col min="1" max="7" width="9" style="3"/>
    <col min="8" max="8" width="9.8984375" style="3" customWidth="1"/>
    <col min="9" max="11" width="9" style="3"/>
    <col min="12" max="12" width="7.59765625" style="3" customWidth="1"/>
    <col min="13" max="13" width="2.8984375" style="3" customWidth="1"/>
    <col min="14" max="14" width="5" style="3" hidden="1" customWidth="1"/>
    <col min="15" max="15" width="9" style="3" hidden="1" customWidth="1"/>
    <col min="16" max="16384" width="9" style="3"/>
  </cols>
  <sheetData>
    <row r="2" spans="2:15" ht="16.2" x14ac:dyDescent="0.35">
      <c r="B2" s="10" t="s">
        <v>39</v>
      </c>
    </row>
    <row r="3" spans="2:15" ht="9" customHeight="1" x14ac:dyDescent="0.3"/>
    <row r="4" spans="2:15" s="8" customFormat="1" x14ac:dyDescent="0.35">
      <c r="B4" s="8" t="s">
        <v>21</v>
      </c>
    </row>
    <row r="5" spans="2:15" s="8" customFormat="1" x14ac:dyDescent="0.35">
      <c r="B5" s="9" t="s">
        <v>22</v>
      </c>
    </row>
    <row r="6" spans="2:15" s="8" customFormat="1" x14ac:dyDescent="0.35">
      <c r="B6" s="9" t="s">
        <v>23</v>
      </c>
      <c r="I6" s="30" t="s">
        <v>58</v>
      </c>
      <c r="J6" s="31"/>
      <c r="K6" s="31"/>
      <c r="L6" s="31"/>
      <c r="M6" s="31"/>
      <c r="N6" s="31"/>
      <c r="O6" s="31"/>
    </row>
    <row r="7" spans="2:15" s="8" customFormat="1" ht="31.5" customHeight="1" x14ac:dyDescent="0.35">
      <c r="B7" s="8" t="s">
        <v>24</v>
      </c>
      <c r="I7" s="31"/>
      <c r="J7" s="31"/>
      <c r="K7" s="31"/>
      <c r="L7" s="31"/>
      <c r="M7" s="31"/>
      <c r="N7" s="31"/>
      <c r="O7" s="31"/>
    </row>
    <row r="8" spans="2:15" s="8" customFormat="1" x14ac:dyDescent="0.35">
      <c r="B8" s="8" t="s">
        <v>25</v>
      </c>
    </row>
    <row r="9" spans="2:15" s="8" customFormat="1" x14ac:dyDescent="0.35">
      <c r="B9" s="8" t="s">
        <v>26</v>
      </c>
    </row>
    <row r="10" spans="2:15" s="8" customFormat="1" ht="15" x14ac:dyDescent="0.35">
      <c r="B10" s="8" t="s">
        <v>27</v>
      </c>
      <c r="I10" s="5" t="s">
        <v>55</v>
      </c>
      <c r="J10" s="3"/>
    </row>
    <row r="11" spans="2:15" x14ac:dyDescent="0.3">
      <c r="B11" s="5"/>
      <c r="I11" s="5"/>
    </row>
    <row r="12" spans="2:15" x14ac:dyDescent="0.3">
      <c r="B12" s="5"/>
      <c r="I12" s="5" t="s">
        <v>53</v>
      </c>
    </row>
    <row r="13" spans="2:15" ht="15.6" x14ac:dyDescent="0.3">
      <c r="B13" s="5"/>
      <c r="I13" s="5"/>
      <c r="K13" s="29"/>
      <c r="L13" s="29"/>
      <c r="M13" s="29"/>
      <c r="N13" s="29"/>
      <c r="O13" s="29"/>
    </row>
    <row r="14" spans="2:15" x14ac:dyDescent="0.3">
      <c r="I14" s="5" t="s">
        <v>54</v>
      </c>
    </row>
    <row r="15" spans="2:15" x14ac:dyDescent="0.3">
      <c r="B15" s="6"/>
      <c r="I15" s="5"/>
    </row>
    <row r="16" spans="2:15" x14ac:dyDescent="0.3">
      <c r="B16" s="6"/>
      <c r="I16" s="5" t="s">
        <v>56</v>
      </c>
    </row>
    <row r="17" spans="1:9" x14ac:dyDescent="0.3">
      <c r="B17" s="6"/>
      <c r="I17" s="5"/>
    </row>
    <row r="18" spans="1:9" x14ac:dyDescent="0.3">
      <c r="B18" s="6"/>
      <c r="I18" s="5" t="s">
        <v>57</v>
      </c>
    </row>
    <row r="23" spans="1:9" x14ac:dyDescent="0.3">
      <c r="B23" s="7"/>
    </row>
    <row r="25" spans="1:9" s="8" customFormat="1" x14ac:dyDescent="0.35">
      <c r="A25" s="11" t="s">
        <v>20</v>
      </c>
    </row>
    <row r="26" spans="1:9" s="8" customFormat="1" x14ac:dyDescent="0.35">
      <c r="B26" s="12" t="s">
        <v>29</v>
      </c>
    </row>
    <row r="27" spans="1:9" s="8" customFormat="1" x14ac:dyDescent="0.35">
      <c r="B27" s="12"/>
      <c r="C27" s="8" t="s">
        <v>30</v>
      </c>
    </row>
    <row r="28" spans="1:9" s="8" customFormat="1" x14ac:dyDescent="0.35">
      <c r="B28" s="12" t="s">
        <v>31</v>
      </c>
    </row>
    <row r="29" spans="1:9" s="8" customFormat="1" x14ac:dyDescent="0.35">
      <c r="B29" s="12"/>
      <c r="C29" s="8" t="s">
        <v>32</v>
      </c>
    </row>
    <row r="30" spans="1:9" s="8" customFormat="1" x14ac:dyDescent="0.35">
      <c r="B30" s="12" t="s">
        <v>28</v>
      </c>
    </row>
    <row r="32" spans="1:9" ht="15" x14ac:dyDescent="0.35">
      <c r="B32" s="8" t="s">
        <v>35</v>
      </c>
    </row>
    <row r="33" spans="2:2" ht="15" x14ac:dyDescent="0.35">
      <c r="B33" s="9" t="s">
        <v>36</v>
      </c>
    </row>
    <row r="34" spans="2:2" ht="15" x14ac:dyDescent="0.35">
      <c r="B34" s="8" t="s">
        <v>37</v>
      </c>
    </row>
    <row r="35" spans="2:2" ht="15" x14ac:dyDescent="0.35">
      <c r="B35" s="8" t="s">
        <v>38</v>
      </c>
    </row>
    <row r="36" spans="2:2" ht="15" x14ac:dyDescent="0.35">
      <c r="B36" s="8"/>
    </row>
  </sheetData>
  <mergeCells count="1">
    <mergeCell ref="I6:O7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7"/>
  <sheetViews>
    <sheetView showGridLines="0" workbookViewId="0">
      <selection activeCell="E27" sqref="E27"/>
    </sheetView>
  </sheetViews>
  <sheetFormatPr defaultColWidth="9" defaultRowHeight="14.4" x14ac:dyDescent="0.3"/>
  <cols>
    <col min="1" max="16384" width="9" style="3"/>
  </cols>
  <sheetData>
    <row r="2" spans="2:2" ht="16.2" x14ac:dyDescent="0.35">
      <c r="B2" s="10" t="s">
        <v>40</v>
      </c>
    </row>
    <row r="3" spans="2:2" ht="9" customHeight="1" x14ac:dyDescent="0.3"/>
    <row r="4" spans="2:2" s="8" customFormat="1" x14ac:dyDescent="0.35">
      <c r="B4" s="8" t="s">
        <v>41</v>
      </c>
    </row>
    <row r="5" spans="2:2" s="8" customFormat="1" x14ac:dyDescent="0.35">
      <c r="B5" s="12" t="s">
        <v>42</v>
      </c>
    </row>
    <row r="6" spans="2:2" s="8" customFormat="1" x14ac:dyDescent="0.35">
      <c r="B6" s="12" t="s">
        <v>43</v>
      </c>
    </row>
    <row r="7" spans="2:2" s="8" customFormat="1" x14ac:dyDescent="0.35">
      <c r="B7" s="8" t="s">
        <v>44</v>
      </c>
    </row>
    <row r="8" spans="2:2" s="8" customFormat="1" x14ac:dyDescent="0.35">
      <c r="B8" s="8" t="s">
        <v>45</v>
      </c>
    </row>
    <row r="9" spans="2:2" s="8" customFormat="1" x14ac:dyDescent="0.35">
      <c r="B9" s="8" t="s">
        <v>46</v>
      </c>
    </row>
    <row r="10" spans="2:2" s="8" customFormat="1" x14ac:dyDescent="0.35">
      <c r="B10" s="8" t="s">
        <v>47</v>
      </c>
    </row>
    <row r="11" spans="2:2" x14ac:dyDescent="0.3">
      <c r="B11" s="5"/>
    </row>
    <row r="12" spans="2:2" x14ac:dyDescent="0.3">
      <c r="B12" s="5"/>
    </row>
    <row r="14" spans="2:2" x14ac:dyDescent="0.3">
      <c r="B14" s="6"/>
    </row>
    <row r="15" spans="2:2" x14ac:dyDescent="0.3">
      <c r="B15" s="6"/>
    </row>
    <row r="16" spans="2:2" x14ac:dyDescent="0.3">
      <c r="B16" s="6"/>
    </row>
    <row r="17" spans="2:2" x14ac:dyDescent="0.3">
      <c r="B17" s="6"/>
    </row>
    <row r="22" spans="2:2" x14ac:dyDescent="0.3">
      <c r="B22" s="7"/>
    </row>
    <row r="24" spans="2:2" s="8" customFormat="1" x14ac:dyDescent="0.35"/>
    <row r="27" spans="2:2" ht="15" x14ac:dyDescent="0.35">
      <c r="B27" s="8" t="s">
        <v>48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Benefit Calculations </vt:lpstr>
      <vt:lpstr>Retirement Calculation</vt:lpstr>
      <vt:lpstr>Health Plan Calculation</vt:lpstr>
    </vt:vector>
  </TitlesOfParts>
  <Company>Fuqua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Eva</cp:lastModifiedBy>
  <dcterms:created xsi:type="dcterms:W3CDTF">2003-04-23T13:48:21Z</dcterms:created>
  <dcterms:modified xsi:type="dcterms:W3CDTF">2018-12-07T11:45:07Z</dcterms:modified>
</cp:coreProperties>
</file>