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"/>
    </mc:Choice>
  </mc:AlternateContent>
  <xr:revisionPtr revIDLastSave="0" documentId="13_ncr:1_{D941F3A4-E69D-48B4-931C-0752DA0F0E63}" xr6:coauthVersionLast="47" xr6:coauthVersionMax="47" xr10:uidLastSave="{00000000-0000-0000-0000-000000000000}"/>
  <bookViews>
    <workbookView xWindow="-108" yWindow="-108" windowWidth="23256" windowHeight="12456" activeTab="5" xr2:uid="{1928EE13-669A-4CBD-9757-EA8172502F42}"/>
  </bookViews>
  <sheets>
    <sheet name="tab2" sheetId="1" r:id="rId1"/>
    <sheet name="tab2 conteggi" sheetId="2" r:id="rId2"/>
    <sheet name="tab2 america" sheetId="4" r:id="rId3"/>
    <sheet name="tab2 asia" sheetId="5" r:id="rId4"/>
    <sheet name="tab2 europa" sheetId="6" r:id="rId5"/>
    <sheet name="tab2 oceania" sheetId="7" r:id="rId6"/>
    <sheet name="pivot tab2" sheetId="3" r:id="rId7"/>
  </sheets>
  <definedNames>
    <definedName name="_xlnm._FilterDatabase" localSheetId="3" hidden="1">'tab2 asia'!$C$1:$C$106</definedName>
    <definedName name="_xlnm._FilterDatabase" localSheetId="4" hidden="1">'tab2 europa'!$C$1:$C$271</definedName>
    <definedName name="_xlnm._FilterDatabase" localSheetId="5" hidden="1">'tab2 oceania'!$C$1:$C$31</definedName>
    <definedName name="_xlcn.WorksheetConnection_w4d1esercizi.xlsx_tab21" hidden="1">_tab2[]</definedName>
    <definedName name="_xlcn.WorksheetConnection_w4d1esercizi.xlsxTabella21" hidden="1">Tabella2[]</definedName>
    <definedName name="_xlcn.WorksheetConnection_w4d1esercizi.xlsxTabella31" hidden="1">Tabella3[]</definedName>
    <definedName name="_xlcn.WorksheetConnection_w4d1esercizi.xlsxTabella41" hidden="1">Tabella4[]</definedName>
    <definedName name="_xlcn.WorksheetConnection_w4d1esercizi.xlsxTabella51" hidden="1">Tabella5[]</definedName>
    <definedName name="DatiEsterni_1" localSheetId="0" hidden="1">'tab2'!$A$1:$E$541</definedName>
  </definedNames>
  <calcPr calcId="191029"/>
  <pivotCaches>
    <pivotCache cacheId="101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ab2" name="_tab2" connection="WorksheetConnection_w4d1 esercizi.xlsx!_tab2"/>
          <x15:modelTable id="Tabella2" name="AMERICA" connection="WorksheetConnection_w4d1 esercizi.xlsx!Tabella2"/>
          <x15:modelTable id="Tabella3" name="ASIA" connection="WorksheetConnection_w4d1 esercizi.xlsx!Tabella3"/>
          <x15:modelTable id="Tabella4" name="EUROPA" connection="WorksheetConnection_w4d1 esercizi.xlsx!Tabella4"/>
          <x15:modelTable id="Tabella5" name="OCEANIA" connection="WorksheetConnection_w4d1 esercizi.xlsx!Tabella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3" i="7" l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2" i="7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2" i="4"/>
  <c r="B21" i="2" a="1"/>
  <c r="B21" i="2" s="1"/>
  <c r="B2" i="2" a="1"/>
  <c r="B2" i="2" s="1"/>
  <c r="E2" i="2" s="1"/>
  <c r="F474" i="1" l="1"/>
  <c r="F367" i="1"/>
  <c r="F241" i="1"/>
  <c r="F108" i="1"/>
  <c r="F508" i="1"/>
  <c r="F401" i="1"/>
  <c r="F310" i="1"/>
  <c r="F213" i="1"/>
  <c r="F28" i="1"/>
  <c r="F540" i="1"/>
  <c r="F532" i="1"/>
  <c r="F521" i="1"/>
  <c r="F503" i="1"/>
  <c r="F487" i="1"/>
  <c r="F468" i="1"/>
  <c r="F416" i="1"/>
  <c r="F396" i="1"/>
  <c r="F380" i="1"/>
  <c r="F361" i="1"/>
  <c r="F328" i="1"/>
  <c r="F309" i="1"/>
  <c r="F288" i="1"/>
  <c r="F262" i="1"/>
  <c r="F236" i="1"/>
  <c r="F181" i="1"/>
  <c r="F155" i="1"/>
  <c r="F129" i="1"/>
  <c r="F103" i="1"/>
  <c r="F74" i="1"/>
  <c r="F48" i="1"/>
  <c r="F22" i="1"/>
  <c r="F490" i="1"/>
  <c r="F383" i="1"/>
  <c r="F82" i="1"/>
  <c r="F489" i="1"/>
  <c r="F417" i="1"/>
  <c r="F161" i="1"/>
  <c r="F54" i="1"/>
  <c r="F539" i="1"/>
  <c r="F529" i="1"/>
  <c r="F516" i="1"/>
  <c r="F502" i="1"/>
  <c r="F482" i="1"/>
  <c r="F466" i="1"/>
  <c r="F430" i="1"/>
  <c r="F414" i="1"/>
  <c r="F395" i="1"/>
  <c r="F375" i="1"/>
  <c r="F359" i="1"/>
  <c r="F343" i="1"/>
  <c r="F323" i="1"/>
  <c r="F307" i="1"/>
  <c r="F286" i="1"/>
  <c r="F260" i="1"/>
  <c r="F234" i="1"/>
  <c r="F208" i="1"/>
  <c r="F179" i="1"/>
  <c r="F153" i="1"/>
  <c r="F127" i="1"/>
  <c r="F101" i="1"/>
  <c r="F46" i="1"/>
  <c r="F20" i="1"/>
  <c r="F403" i="1"/>
  <c r="F296" i="1"/>
  <c r="F134" i="1"/>
  <c r="F534" i="1"/>
  <c r="F469" i="1"/>
  <c r="F382" i="1"/>
  <c r="F294" i="1"/>
  <c r="F187" i="1"/>
  <c r="F80" i="1"/>
  <c r="F528" i="1"/>
  <c r="F515" i="1"/>
  <c r="F500" i="1"/>
  <c r="F481" i="1"/>
  <c r="F448" i="1"/>
  <c r="F429" i="1"/>
  <c r="F409" i="1"/>
  <c r="F393" i="1"/>
  <c r="F374" i="1"/>
  <c r="F357" i="1"/>
  <c r="F341" i="1"/>
  <c r="F322" i="1"/>
  <c r="F302" i="1"/>
  <c r="F283" i="1"/>
  <c r="F254" i="1"/>
  <c r="F228" i="1"/>
  <c r="F202" i="1"/>
  <c r="F176" i="1"/>
  <c r="F121" i="1"/>
  <c r="F95" i="1"/>
  <c r="F69" i="1"/>
  <c r="F43" i="1"/>
  <c r="F14" i="1"/>
  <c r="F535" i="1"/>
  <c r="F435" i="1"/>
  <c r="F215" i="1"/>
  <c r="F453" i="1"/>
  <c r="F362" i="1"/>
  <c r="F268" i="1"/>
  <c r="F527" i="1"/>
  <c r="F514" i="1"/>
  <c r="F495" i="1"/>
  <c r="F479" i="1"/>
  <c r="F463" i="1"/>
  <c r="F443" i="1"/>
  <c r="F427" i="1"/>
  <c r="F408" i="1"/>
  <c r="F356" i="1"/>
  <c r="F336" i="1"/>
  <c r="F320" i="1"/>
  <c r="F301" i="1"/>
  <c r="F281" i="1"/>
  <c r="F226" i="1"/>
  <c r="F200" i="1"/>
  <c r="F174" i="1"/>
  <c r="F148" i="1"/>
  <c r="F119" i="1"/>
  <c r="F93" i="1"/>
  <c r="F67" i="1"/>
  <c r="F41" i="1"/>
  <c r="F2" i="1"/>
  <c r="F10" i="1"/>
  <c r="F15" i="1"/>
  <c r="F23" i="1"/>
  <c r="F36" i="1"/>
  <c r="F49" i="1"/>
  <c r="F57" i="1"/>
  <c r="F62" i="1"/>
  <c r="F70" i="1"/>
  <c r="F75" i="1"/>
  <c r="F83" i="1"/>
  <c r="F96" i="1"/>
  <c r="F109" i="1"/>
  <c r="F117" i="1"/>
  <c r="F122" i="1"/>
  <c r="F130" i="1"/>
  <c r="F135" i="1"/>
  <c r="F143" i="1"/>
  <c r="F156" i="1"/>
  <c r="F169" i="1"/>
  <c r="F177" i="1"/>
  <c r="F182" i="1"/>
  <c r="F190" i="1"/>
  <c r="F195" i="1"/>
  <c r="F203" i="1"/>
  <c r="F216" i="1"/>
  <c r="F229" i="1"/>
  <c r="F237" i="1"/>
  <c r="F242" i="1"/>
  <c r="F250" i="1"/>
  <c r="F255" i="1"/>
  <c r="F263" i="1"/>
  <c r="F276" i="1"/>
  <c r="F289" i="1"/>
  <c r="F3" i="1"/>
  <c r="F11" i="1"/>
  <c r="F16" i="1"/>
  <c r="F24" i="1"/>
  <c r="F29" i="1"/>
  <c r="F37" i="1"/>
  <c r="F50" i="1"/>
  <c r="F58" i="1"/>
  <c r="F63" i="1"/>
  <c r="F71" i="1"/>
  <c r="F76" i="1"/>
  <c r="F84" i="1"/>
  <c r="F89" i="1"/>
  <c r="F97" i="1"/>
  <c r="F110" i="1"/>
  <c r="F118" i="1"/>
  <c r="F123" i="1"/>
  <c r="F131" i="1"/>
  <c r="F136" i="1"/>
  <c r="F144" i="1"/>
  <c r="F149" i="1"/>
  <c r="F157" i="1"/>
  <c r="F170" i="1"/>
  <c r="F178" i="1"/>
  <c r="F183" i="1"/>
  <c r="F191" i="1"/>
  <c r="F196" i="1"/>
  <c r="F204" i="1"/>
  <c r="F209" i="1"/>
  <c r="F217" i="1"/>
  <c r="F230" i="1"/>
  <c r="F238" i="1"/>
  <c r="F243" i="1"/>
  <c r="F251" i="1"/>
  <c r="F256" i="1"/>
  <c r="F264" i="1"/>
  <c r="F269" i="1"/>
  <c r="F277" i="1"/>
  <c r="F290" i="1"/>
  <c r="F298" i="1"/>
  <c r="F303" i="1"/>
  <c r="F311" i="1"/>
  <c r="F316" i="1"/>
  <c r="F324" i="1"/>
  <c r="F329" i="1"/>
  <c r="F337" i="1"/>
  <c r="F350" i="1"/>
  <c r="F358" i="1"/>
  <c r="F363" i="1"/>
  <c r="F371" i="1"/>
  <c r="F376" i="1"/>
  <c r="F384" i="1"/>
  <c r="F389" i="1"/>
  <c r="F397" i="1"/>
  <c r="F410" i="1"/>
  <c r="F418" i="1"/>
  <c r="F423" i="1"/>
  <c r="F431" i="1"/>
  <c r="F436" i="1"/>
  <c r="F444" i="1"/>
  <c r="F449" i="1"/>
  <c r="F457" i="1"/>
  <c r="F470" i="1"/>
  <c r="F478" i="1"/>
  <c r="F483" i="1"/>
  <c r="F491" i="1"/>
  <c r="F496" i="1"/>
  <c r="F504" i="1"/>
  <c r="F509" i="1"/>
  <c r="F517" i="1"/>
  <c r="F530" i="1"/>
  <c r="F538" i="1"/>
  <c r="F4" i="1"/>
  <c r="F12" i="1"/>
  <c r="F17" i="1"/>
  <c r="F25" i="1"/>
  <c r="F30" i="1"/>
  <c r="F38" i="1"/>
  <c r="F51" i="1"/>
  <c r="F64" i="1"/>
  <c r="F72" i="1"/>
  <c r="F77" i="1"/>
  <c r="F85" i="1"/>
  <c r="F90" i="1"/>
  <c r="F98" i="1"/>
  <c r="F111" i="1"/>
  <c r="F124" i="1"/>
  <c r="F132" i="1"/>
  <c r="F137" i="1"/>
  <c r="F145" i="1"/>
  <c r="F150" i="1"/>
  <c r="F158" i="1"/>
  <c r="F171" i="1"/>
  <c r="F184" i="1"/>
  <c r="F192" i="1"/>
  <c r="F197" i="1"/>
  <c r="F205" i="1"/>
  <c r="F210" i="1"/>
  <c r="F218" i="1"/>
  <c r="F231" i="1"/>
  <c r="F244" i="1"/>
  <c r="F252" i="1"/>
  <c r="F257" i="1"/>
  <c r="F265" i="1"/>
  <c r="F270" i="1"/>
  <c r="F278" i="1"/>
  <c r="F291" i="1"/>
  <c r="F304" i="1"/>
  <c r="F312" i="1"/>
  <c r="F317" i="1"/>
  <c r="F325" i="1"/>
  <c r="F330" i="1"/>
  <c r="F338" i="1"/>
  <c r="F351" i="1"/>
  <c r="F364" i="1"/>
  <c r="F372" i="1"/>
  <c r="F377" i="1"/>
  <c r="F385" i="1"/>
  <c r="F390" i="1"/>
  <c r="F398" i="1"/>
  <c r="F411" i="1"/>
  <c r="F424" i="1"/>
  <c r="F432" i="1"/>
  <c r="F437" i="1"/>
  <c r="F445" i="1"/>
  <c r="F450" i="1"/>
  <c r="F458" i="1"/>
  <c r="F471" i="1"/>
  <c r="F484" i="1"/>
  <c r="F492" i="1"/>
  <c r="F497" i="1"/>
  <c r="F505" i="1"/>
  <c r="F510" i="1"/>
  <c r="F518" i="1"/>
  <c r="F531" i="1"/>
  <c r="F485" i="1"/>
  <c r="F498" i="1"/>
  <c r="F511" i="1"/>
  <c r="F519" i="1"/>
  <c r="F5" i="1"/>
  <c r="F13" i="1"/>
  <c r="F18" i="1"/>
  <c r="F26" i="1"/>
  <c r="F31" i="1"/>
  <c r="F39" i="1"/>
  <c r="F44" i="1"/>
  <c r="F52" i="1"/>
  <c r="F65" i="1"/>
  <c r="F73" i="1"/>
  <c r="F78" i="1"/>
  <c r="F86" i="1"/>
  <c r="F91" i="1"/>
  <c r="F99" i="1"/>
  <c r="F104" i="1"/>
  <c r="F112" i="1"/>
  <c r="F125" i="1"/>
  <c r="F133" i="1"/>
  <c r="F138" i="1"/>
  <c r="F146" i="1"/>
  <c r="F151" i="1"/>
  <c r="F159" i="1"/>
  <c r="F164" i="1"/>
  <c r="F172" i="1"/>
  <c r="F185" i="1"/>
  <c r="F193" i="1"/>
  <c r="F198" i="1"/>
  <c r="F206" i="1"/>
  <c r="F211" i="1"/>
  <c r="F219" i="1"/>
  <c r="F224" i="1"/>
  <c r="F232" i="1"/>
  <c r="F245" i="1"/>
  <c r="F253" i="1"/>
  <c r="F258" i="1"/>
  <c r="F266" i="1"/>
  <c r="F271" i="1"/>
  <c r="F279" i="1"/>
  <c r="F284" i="1"/>
  <c r="F292" i="1"/>
  <c r="F305" i="1"/>
  <c r="F313" i="1"/>
  <c r="F318" i="1"/>
  <c r="F326" i="1"/>
  <c r="F331" i="1"/>
  <c r="F339" i="1"/>
  <c r="F344" i="1"/>
  <c r="F352" i="1"/>
  <c r="F365" i="1"/>
  <c r="F373" i="1"/>
  <c r="F378" i="1"/>
  <c r="F386" i="1"/>
  <c r="F391" i="1"/>
  <c r="F399" i="1"/>
  <c r="F404" i="1"/>
  <c r="F412" i="1"/>
  <c r="F425" i="1"/>
  <c r="F433" i="1"/>
  <c r="F438" i="1"/>
  <c r="F446" i="1"/>
  <c r="F451" i="1"/>
  <c r="F459" i="1"/>
  <c r="F464" i="1"/>
  <c r="F472" i="1"/>
  <c r="F493" i="1"/>
  <c r="F506" i="1"/>
  <c r="F524" i="1"/>
  <c r="F6" i="1"/>
  <c r="F19" i="1"/>
  <c r="F27" i="1"/>
  <c r="F32" i="1"/>
  <c r="F40" i="1"/>
  <c r="F45" i="1"/>
  <c r="F53" i="1"/>
  <c r="F66" i="1"/>
  <c r="F79" i="1"/>
  <c r="F87" i="1"/>
  <c r="F92" i="1"/>
  <c r="F100" i="1"/>
  <c r="F105" i="1"/>
  <c r="F113" i="1"/>
  <c r="F126" i="1"/>
  <c r="F139" i="1"/>
  <c r="F147" i="1"/>
  <c r="F152" i="1"/>
  <c r="F160" i="1"/>
  <c r="F165" i="1"/>
  <c r="F173" i="1"/>
  <c r="F186" i="1"/>
  <c r="F199" i="1"/>
  <c r="F207" i="1"/>
  <c r="F212" i="1"/>
  <c r="F220" i="1"/>
  <c r="F225" i="1"/>
  <c r="F233" i="1"/>
  <c r="F246" i="1"/>
  <c r="F259" i="1"/>
  <c r="F267" i="1"/>
  <c r="F272" i="1"/>
  <c r="F280" i="1"/>
  <c r="F285" i="1"/>
  <c r="F293" i="1"/>
  <c r="F306" i="1"/>
  <c r="F319" i="1"/>
  <c r="F327" i="1"/>
  <c r="F332" i="1"/>
  <c r="F340" i="1"/>
  <c r="F345" i="1"/>
  <c r="F353" i="1"/>
  <c r="F366" i="1"/>
  <c r="F379" i="1"/>
  <c r="F387" i="1"/>
  <c r="F392" i="1"/>
  <c r="F400" i="1"/>
  <c r="F405" i="1"/>
  <c r="F413" i="1"/>
  <c r="F426" i="1"/>
  <c r="F439" i="1"/>
  <c r="F447" i="1"/>
  <c r="F452" i="1"/>
  <c r="F460" i="1"/>
  <c r="F465" i="1"/>
  <c r="F473" i="1"/>
  <c r="F486" i="1"/>
  <c r="F499" i="1"/>
  <c r="F507" i="1"/>
  <c r="F512" i="1"/>
  <c r="F520" i="1"/>
  <c r="F525" i="1"/>
  <c r="F533" i="1"/>
  <c r="F8" i="1"/>
  <c r="F21" i="1"/>
  <c r="F34" i="1"/>
  <c r="F42" i="1"/>
  <c r="F47" i="1"/>
  <c r="F55" i="1"/>
  <c r="F60" i="1"/>
  <c r="F68" i="1"/>
  <c r="F81" i="1"/>
  <c r="F94" i="1"/>
  <c r="F102" i="1"/>
  <c r="F107" i="1"/>
  <c r="F115" i="1"/>
  <c r="F120" i="1"/>
  <c r="F128" i="1"/>
  <c r="F141" i="1"/>
  <c r="F154" i="1"/>
  <c r="F162" i="1"/>
  <c r="F167" i="1"/>
  <c r="F175" i="1"/>
  <c r="F180" i="1"/>
  <c r="F188" i="1"/>
  <c r="F201" i="1"/>
  <c r="F214" i="1"/>
  <c r="F222" i="1"/>
  <c r="F227" i="1"/>
  <c r="F235" i="1"/>
  <c r="F240" i="1"/>
  <c r="F248" i="1"/>
  <c r="F261" i="1"/>
  <c r="F274" i="1"/>
  <c r="F282" i="1"/>
  <c r="F287" i="1"/>
  <c r="F295" i="1"/>
  <c r="F300" i="1"/>
  <c r="F308" i="1"/>
  <c r="F321" i="1"/>
  <c r="F334" i="1"/>
  <c r="F342" i="1"/>
  <c r="F347" i="1"/>
  <c r="F355" i="1"/>
  <c r="F360" i="1"/>
  <c r="F368" i="1"/>
  <c r="F381" i="1"/>
  <c r="F394" i="1"/>
  <c r="F402" i="1"/>
  <c r="F407" i="1"/>
  <c r="F415" i="1"/>
  <c r="F420" i="1"/>
  <c r="F428" i="1"/>
  <c r="F441" i="1"/>
  <c r="F454" i="1"/>
  <c r="F462" i="1"/>
  <c r="F467" i="1"/>
  <c r="F475" i="1"/>
  <c r="F480" i="1"/>
  <c r="F488" i="1"/>
  <c r="F501" i="1"/>
  <c r="F455" i="1"/>
  <c r="F348" i="1"/>
  <c r="F189" i="1"/>
  <c r="F56" i="1"/>
  <c r="F522" i="1"/>
  <c r="F434" i="1"/>
  <c r="F346" i="1"/>
  <c r="F239" i="1"/>
  <c r="F106" i="1"/>
  <c r="F537" i="1"/>
  <c r="F526" i="1"/>
  <c r="F513" i="1"/>
  <c r="F494" i="1"/>
  <c r="F477" i="1"/>
  <c r="F461" i="1"/>
  <c r="F442" i="1"/>
  <c r="F422" i="1"/>
  <c r="F406" i="1"/>
  <c r="F370" i="1"/>
  <c r="F354" i="1"/>
  <c r="F335" i="1"/>
  <c r="F315" i="1"/>
  <c r="F299" i="1"/>
  <c r="F275" i="1"/>
  <c r="F249" i="1"/>
  <c r="F223" i="1"/>
  <c r="F194" i="1"/>
  <c r="F168" i="1"/>
  <c r="F142" i="1"/>
  <c r="F116" i="1"/>
  <c r="F61" i="1"/>
  <c r="F35" i="1"/>
  <c r="F9" i="1"/>
  <c r="F523" i="1"/>
  <c r="F419" i="1"/>
  <c r="F163" i="1"/>
  <c r="F541" i="1"/>
  <c r="F536" i="1"/>
  <c r="F476" i="1"/>
  <c r="F456" i="1"/>
  <c r="F440" i="1"/>
  <c r="F421" i="1"/>
  <c r="F388" i="1"/>
  <c r="F369" i="1"/>
  <c r="F349" i="1"/>
  <c r="F333" i="1"/>
  <c r="F314" i="1"/>
  <c r="F297" i="1"/>
  <c r="F273" i="1"/>
  <c r="F247" i="1"/>
  <c r="F221" i="1"/>
  <c r="F166" i="1"/>
  <c r="F140" i="1"/>
  <c r="F114" i="1"/>
  <c r="F88" i="1"/>
  <c r="F59" i="1"/>
  <c r="F33" i="1"/>
  <c r="F7" i="1"/>
  <c r="E2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7BA572-8354-4317-B68F-AA59FCAB28C9}" keepAlive="1" name="Query - tab2" description="Connessione alla query 'tab2' nella cartella di lavoro." type="5" refreshedVersion="7" background="1" saveData="1">
    <dbPr connection="Provider=Microsoft.Mashup.OleDb.1;Data Source=$Workbook$;Location=tab2;Extended Properties=&quot;&quot;" command="SELECT * FROM [tab2]"/>
  </connection>
  <connection id="2" xr16:uid="{5A52BA5A-16EE-41DB-B570-73B6D4C1616E}" keepAlive="1" name="ThisWorkbookDataModel" description="Modello di dati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8308E7A3-C28E-4A01-A3FD-694C3FB18A1A}" name="WorksheetConnection_w4d1 esercizi.xlsx!_tab2" type="102" refreshedVersion="7" minRefreshableVersion="5">
    <extLst>
      <ext xmlns:x15="http://schemas.microsoft.com/office/spreadsheetml/2010/11/main" uri="{DE250136-89BD-433C-8126-D09CA5730AF9}">
        <x15:connection id="_tab2" autoDelete="1">
          <x15:rangePr sourceName="_xlcn.WorksheetConnection_w4d1esercizi.xlsx_tab21"/>
        </x15:connection>
      </ext>
    </extLst>
  </connection>
  <connection id="4" xr16:uid="{3213F967-435D-4D54-897F-9953464FB3B4}" name="WorksheetConnection_w4d1 esercizi.xlsx!Tabella2" type="102" refreshedVersion="7" minRefreshableVersion="5">
    <extLst>
      <ext xmlns:x15="http://schemas.microsoft.com/office/spreadsheetml/2010/11/main" uri="{DE250136-89BD-433C-8126-D09CA5730AF9}">
        <x15:connection id="Tabella2">
          <x15:rangePr sourceName="_xlcn.WorksheetConnection_w4d1esercizi.xlsxTabella21"/>
        </x15:connection>
      </ext>
    </extLst>
  </connection>
  <connection id="5" xr16:uid="{8C8FF95E-398A-4DCB-B717-8BCA994D6E08}" name="WorksheetConnection_w4d1 esercizi.xlsx!Tabella3" type="102" refreshedVersion="7" minRefreshableVersion="5">
    <extLst>
      <ext xmlns:x15="http://schemas.microsoft.com/office/spreadsheetml/2010/11/main" uri="{DE250136-89BD-433C-8126-D09CA5730AF9}">
        <x15:connection id="Tabella3">
          <x15:rangePr sourceName="_xlcn.WorksheetConnection_w4d1esercizi.xlsxTabella31"/>
        </x15:connection>
      </ext>
    </extLst>
  </connection>
  <connection id="6" xr16:uid="{EE555ECC-3939-436E-9439-8C23F7E8BC72}" name="WorksheetConnection_w4d1 esercizi.xlsx!Tabella4" type="102" refreshedVersion="7" minRefreshableVersion="5">
    <extLst>
      <ext xmlns:x15="http://schemas.microsoft.com/office/spreadsheetml/2010/11/main" uri="{DE250136-89BD-433C-8126-D09CA5730AF9}">
        <x15:connection id="Tabella4">
          <x15:rangePr sourceName="_xlcn.WorksheetConnection_w4d1esercizi.xlsxTabella41"/>
        </x15:connection>
      </ext>
    </extLst>
  </connection>
  <connection id="7" xr16:uid="{C001C102-CFCE-47A1-9F88-AEE12DC9250C}" name="WorksheetConnection_w4d1 esercizi.xlsx!Tabella5" type="102" refreshedVersion="7" minRefreshableVersion="5">
    <extLst>
      <ext xmlns:x15="http://schemas.microsoft.com/office/spreadsheetml/2010/11/main" uri="{DE250136-89BD-433C-8126-D09CA5730AF9}">
        <x15:connection id="Tabella5">
          <x15:rangePr sourceName="_xlcn.WorksheetConnection_w4d1esercizi.xlsxTabella5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<sst xmlns="http://schemas.openxmlformats.org/spreadsheetml/2006/main" count="3828" uniqueCount="108">
  <si>
    <t>Country Name</t>
  </si>
  <si>
    <t>Country Code</t>
  </si>
  <si>
    <t>Series Name</t>
  </si>
  <si>
    <t>2012 [YR2012]</t>
  </si>
  <si>
    <t>2016 [YR2016]</t>
  </si>
  <si>
    <t>Argentina</t>
  </si>
  <si>
    <t>ARG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</si>
  <si>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</si>
  <si>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</si>
  <si>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</si>
  <si>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</si>
  <si>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</si>
  <si>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</si>
  <si>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</si>
  <si>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</si>
  <si>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</si>
  <si>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Population ages 0-14 (% of total)</t>
  </si>
  <si>
    <t>Population ages 15-64 (% of total)</t>
  </si>
  <si>
    <t>Population ages 65 and above (% of total)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</si>
  <si>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</si>
  <si>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</si>
  <si>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</si>
  <si>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Australia</t>
  </si>
  <si>
    <t>AUS</t>
  </si>
  <si>
    <t>Belgium</t>
  </si>
  <si>
    <t>BEL</t>
  </si>
  <si>
    <t>Bolivia</t>
  </si>
  <si>
    <t>BOL</t>
  </si>
  <si>
    <t>Brazil</t>
  </si>
  <si>
    <t>BRA</t>
  </si>
  <si>
    <t>Canada</t>
  </si>
  <si>
    <t>CAN</t>
  </si>
  <si>
    <t>Colombia</t>
  </si>
  <si>
    <t>COL</t>
  </si>
  <si>
    <t>China</t>
  </si>
  <si>
    <t>CHN</t>
  </si>
  <si>
    <t>Chile</t>
  </si>
  <si>
    <t>CHL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</si>
  <si>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</si>
  <si>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</si>
  <si>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</si>
  <si>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</si>
  <si>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</si>
  <si>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</si>
  <si>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</si>
  <si>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</si>
  <si>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</si>
  <si>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</si>
  <si>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India</t>
  </si>
  <si>
    <t>IND</t>
  </si>
  <si>
    <t>Ireland</t>
  </si>
  <si>
    <t>IRL</t>
  </si>
  <si>
    <t>Israel</t>
  </si>
  <si>
    <t>ISR</t>
  </si>
  <si>
    <t>Italy</t>
  </si>
  <si>
    <t>ITA</t>
  </si>
  <si>
    <t>Japan</t>
  </si>
  <si>
    <t>JPN</t>
  </si>
  <si>
    <t>Korea, Dem. People’s Rep.</t>
  </si>
  <si>
    <t>PRK</t>
  </si>
  <si>
    <t>Netherlands</t>
  </si>
  <si>
    <t>NLD</t>
  </si>
  <si>
    <t>New Zealand</t>
  </si>
  <si>
    <t>NZL</t>
  </si>
  <si>
    <t>Peru</t>
  </si>
  <si>
    <t>PER</t>
  </si>
  <si>
    <t>Poland</t>
  </si>
  <si>
    <t>POL</t>
  </si>
  <si>
    <t>Portugal</t>
  </si>
  <si>
    <t>PRT</t>
  </si>
  <si>
    <t>Russian Federation</t>
  </si>
  <si>
    <t>RUS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</si>
  <si>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</si>
  <si>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</si>
  <si>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</si>
  <si>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</si>
  <si>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</si>
  <si>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</si>
  <si>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</si>
  <si>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</si>
  <si>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Arab Emirates</t>
  </si>
  <si>
    <t>ARE</t>
  </si>
  <si>
    <t>United States</t>
  </si>
  <si>
    <t>USA</t>
  </si>
  <si>
    <t>United Kingdom</t>
  </si>
  <si>
    <t>GBR</t>
  </si>
  <si>
    <t>Austria</t>
  </si>
  <si>
    <t>AUT</t>
  </si>
  <si>
    <t>Korea, Rep.</t>
  </si>
  <si>
    <t>KOR</t>
  </si>
  <si>
    <t>World</t>
  </si>
  <si>
    <t>WLD</t>
  </si>
  <si>
    <t>CONTINENTE</t>
  </si>
  <si>
    <t>America</t>
  </si>
  <si>
    <t>Oceania</t>
  </si>
  <si>
    <t>Europa</t>
  </si>
  <si>
    <t>Asia</t>
  </si>
  <si>
    <t>Etichette di riga</t>
  </si>
  <si>
    <t>0</t>
  </si>
  <si>
    <t>Totale complessivo</t>
  </si>
  <si>
    <t>Etichette di colonna</t>
  </si>
  <si>
    <t>Media di 2012 [YR2012] totale</t>
  </si>
  <si>
    <t>Media di 2012 [YR2012]</t>
  </si>
  <si>
    <t>Media di 2016 [YR2016] totale</t>
  </si>
  <si>
    <t>Media di 2016 [YR2016]</t>
  </si>
  <si>
    <t>MEDIA</t>
  </si>
  <si>
    <t>TASSO DI CRESCITA</t>
  </si>
  <si>
    <t>INDICE DI CRESCITA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</si>
</sst>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2" fillId="2" borderId="1" xfId="1" applyNumberFormat="1" applyFont="1" applyFill="1" applyBorder="1"/>
    <xf numFmtId="2" fontId="2" fillId="2" borderId="1" xfId="0" applyNumberFormat="1" applyFont="1" applyFill="1" applyBorder="1"/>
    <xf numFmtId="0" fontId="0" fillId="3" borderId="1" xfId="0" applyNumberFormat="1" applyFont="1" applyFill="1" applyBorder="1"/>
    <xf numFmtId="2" fontId="0" fillId="3" borderId="1" xfId="1" applyNumberFormat="1" applyFont="1" applyFill="1" applyBorder="1"/>
    <xf numFmtId="2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2" fontId="0" fillId="0" borderId="1" xfId="1" applyNumberFormat="1" applyFont="1" applyBorder="1"/>
    <xf numFmtId="2" fontId="0" fillId="0" borderId="1" xfId="0" applyNumberFormat="1" applyFont="1" applyBorder="1"/>
    <xf numFmtId="0" fontId="0" fillId="0" borderId="2" xfId="0" applyNumberFormat="1" applyFont="1" applyBorder="1"/>
    <xf numFmtId="2" fontId="2" fillId="2" borderId="0" xfId="1" applyNumberFormat="1" applyFont="1" applyFill="1" applyBorder="1"/>
    <xf numFmtId="2" fontId="2" fillId="2" borderId="0" xfId="0" applyNumberFormat="1" applyFont="1" applyFill="1" applyBorder="1"/>
    <xf numFmtId="0" fontId="3" fillId="4" borderId="0" xfId="0" applyFont="1" applyFill="1"/>
  </cellXfs>
  <cellStyles count="2">
    <cellStyle name="Normale" xfId="0" builtinId="0"/>
    <cellStyle name="Percentuale" xfId="1" builtinId="5"/>
  </cellStyles>
  <dxfs count="39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36" Type="http://schemas.openxmlformats.org/officeDocument/2006/relationships/customXml" Target="../customXml/item21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35" Type="http://schemas.openxmlformats.org/officeDocument/2006/relationships/customXml" Target="../customXml/item20.xml"/><Relationship Id="rId8" Type="http://schemas.openxmlformats.org/officeDocument/2006/relationships/pivotCacheDefinition" Target="pivotCache/pivotCacheDefinition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arlotta colombo" refreshedDate="45925.949201736112" backgroundQuery="1" createdVersion="7" refreshedVersion="7" minRefreshableVersion="3" recordCount="0" supportSubquery="1" supportAdvancedDrill="1" xr:uid="{BC3C16F1-23F9-47A0-9790-CDBB563C484E}">
  <cacheSource type="external" connectionId="2"/>
  <cacheFields count="5">
    <cacheField name="[_tab2].[CONTINENTE].[CONTINENTE]" caption="CONTINENTE" numFmtId="0" hierarchy="5" level="1">
      <sharedItems count="5">
        <s v="0"/>
        <s v="America"/>
        <s v="Asia"/>
        <s v="Europa"/>
        <s v="Oceania"/>
      </sharedItems>
    </cacheField>
    <cacheField name="[_tab2].[Country Name].[Country Name]" caption="Country Name" numFmtId="0" level="1">
      <sharedItems count="36">
        <s v="World"/>
        <s v="Argentina"/>
        <s v="Bolivia"/>
        <s v="Brazil"/>
        <s v="Canada"/>
        <s v="Chile"/>
        <s v="Colombia"/>
        <s v="Peru"/>
        <s v="United States"/>
        <s v="China"/>
        <s v="India"/>
        <s v="Israel"/>
        <s v="Japan"/>
        <s v="Korea, Dem. People’s Rep."/>
        <s v="Korea, Rep."/>
        <s v="United Arab Emirates"/>
        <s v="Austria"/>
        <s v="Belgium"/>
        <s v="Denmark"/>
        <s v="Finland"/>
        <s v="France"/>
        <s v="Germany"/>
        <s v="Greece"/>
        <s v="Ireland"/>
        <s v="Italy"/>
        <s v="Netherlands"/>
        <s v="Poland"/>
        <s v="Portugal"/>
        <s v="Russian Federation"/>
        <s v="Spain"/>
        <s v="Sweden"/>
        <s v="Switzerland"/>
        <s v="Turkey"/>
        <s v="United Kingdom"/>
        <s v="Australia"/>
        <s v="New Zealand"/>
      </sharedItems>
    </cacheField>
    <cacheField name="[_tab2].[Series Name].[Series Name]" caption="Series Name" numFmtId="0" hierarchy="2" level="1">
      <sharedItems count="15">
        <s v="Employment in agriculture (% of total employment) (modeled ILO estimate)"/>
        <s v="Employment in agriculture, female (% of female employment) (modeled ILO estimate)"/>
        <s v="Employment in agriculture, male (% of male employment) (modeled ILO estimate)"/>
        <s v="Employment in industry (% of total employment) (modeled ILO estimate)"/>
        <s v="Employment in industry, female (% of female employment) (modeled ILO estimate)"/>
        <s v="Employment in industry, male (% of male employment) (modeled ILO estimate)"/>
        <s v="Employment in services (% of total employment) (modeled ILO estimate)"/>
        <s v="Employment in services, female (% of female employment) (modeled ILO estimate)"/>
        <s v="Employment in services, male (% of male employment) (modeled ILO estimate)"/>
        <s v="Population ages 0-14 (% of total)"/>
        <s v="Population ages 15-64 (% of total)"/>
        <s v="Population ages 65 and above (% of total)"/>
        <s v="Unemployment, female (% of female labor force) (modeled ILO estimate)"/>
        <s v="Unemployment, male (% of male labor force) (modeled ILO estimate)"/>
        <s v="Unemployment, total (% of total labor force) (modeled ILO estimate)"/>
      </sharedItems>
    </cacheField>
    <cacheField name="[Measures].[Media di 2012 [YR2012]]]" caption="Media di 2012 [YR2012]" numFmtId="0" hierarchy="46" level="32767"/>
    <cacheField name="[Measures].[Media di 2016 [YR2016]]]" caption="Media di 2016 [YR2016]" numFmtId="0" hierarchy="47" level="32767"/>
  </cacheFields>
  <cacheHierarchies count="48">
    <cacheHierarchy uniqueName="[_tab2].[Country Name]" caption="Country Name" attribute="1" defaultMemberUniqueName="[_tab2].[Country Name].[All]" allUniqueName="[_tab2].[Country Name].[All]" dimensionUniqueName="[_tab2]" displayFolder="" count="2" memberValueDatatype="130" unbalanced="0">
      <fieldsUsage count="2">
        <fieldUsage x="-1"/>
        <fieldUsage x="1"/>
      </fieldsUsage>
    </cacheHierarchy>
    <cacheHierarchy uniqueName="[_tab2].[Country Code]" caption="Country Code" attribute="1" defaultMemberUniqueName="[_tab2].[Country Code].[All]" allUniqueName="[_tab2].[Country Code].[All]" dimensionUniqueName="[_tab2]" displayFolder="" count="0" memberValueDatatype="130" unbalanced="0"/>
    <cacheHierarchy uniqueName="[_tab2].[Series Name]" caption="Series Name" attribute="1" defaultMemberUniqueName="[_tab2].[Series Name].[All]" allUniqueName="[_tab2].[Series Name].[All]" dimensionUniqueName="[_tab2]" displayFolder="" count="2" memberValueDatatype="130" unbalanced="0">
      <fieldsUsage count="2">
        <fieldUsage x="-1"/>
        <fieldUsage x="2"/>
      </fieldsUsage>
    </cacheHierarchy>
    <cacheHierarchy uniqueName="[_tab2].[2012 [YR2012]]]" caption="2012 [YR2012]" attribute="1" defaultMemberUniqueName="[_tab2].[2012 [YR2012]]].[All]" allUniqueName="[_tab2].[2012 [YR2012]]].[All]" dimensionUniqueName="[_tab2]" displayFolder="" count="0" memberValueDatatype="5" unbalanced="0"/>
    <cacheHierarchy uniqueName="[_tab2].[2016 [YR2016]]]" caption="2016 [YR2016]" attribute="1" defaultMemberUniqueName="[_tab2].[2016 [YR2016]]].[All]" allUniqueName="[_tab2].[2016 [YR2016]]].[All]" dimensionUniqueName="[_tab2]" displayFolder="" count="0" memberValueDatatype="5" unbalanced="0"/>
    <cacheHierarchy uniqueName="[_tab2].[CONTINENTE]" caption="CONTINENTE" attribute="1" defaultMemberUniqueName="[_tab2].[CONTINENTE].[All]" allUniqueName="[_tab2].[CONTINENTE].[All]" dimensionUniqueName="[_tab2]" displayFolder="" count="2" memberValueDatatype="130" unbalanced="0">
      <fieldsUsage count="2">
        <fieldUsage x="-1"/>
        <fieldUsage x="0"/>
      </fieldsUsage>
    </cacheHierarchy>
    <cacheHierarchy uniqueName="[AMERICA].[Country Name]" caption="Country Name" attribute="1" defaultMemberUniqueName="[AMERICA].[Country Name].[All]" allUniqueName="[AMERICA].[Country Name].[All]" dimensionUniqueName="[AMERICA]" displayFolder="" count="0" memberValueDatatype="130" unbalanced="0"/>
    <cacheHierarchy uniqueName="[AMERICA].[Country Code]" caption="Country Code" attribute="1" defaultMemberUniqueName="[AMERICA].[Country Code].[All]" allUniqueName="[AMERICA].[Country Code].[All]" dimensionUniqueName="[AMERICA]" displayFolder="" count="0" memberValueDatatype="130" unbalanced="0"/>
    <cacheHierarchy uniqueName="[AMERICA].[Series Name]" caption="Series Name" attribute="1" defaultMemberUniqueName="[AMERICA].[Series Name].[All]" allUniqueName="[AMERICA].[Series Name].[All]" dimensionUniqueName="[AMERICA]" displayFolder="" count="0" memberValueDatatype="130" unbalanced="0"/>
    <cacheHierarchy uniqueName="[AMERICA].[2012 [YR2012]]]" caption="2012 [YR2012]" attribute="1" defaultMemberUniqueName="[AMERICA].[2012 [YR2012]]].[All]" allUniqueName="[AMERICA].[2012 [YR2012]]].[All]" dimensionUniqueName="[AMERICA]" displayFolder="" count="0" memberValueDatatype="5" unbalanced="0"/>
    <cacheHierarchy uniqueName="[AMERICA].[2016 [YR2016]]]" caption="2016 [YR2016]" attribute="1" defaultMemberUniqueName="[AMERICA].[2016 [YR2016]]].[All]" allUniqueName="[AMERICA].[2016 [YR2016]]].[All]" dimensionUniqueName="[AMERICA]" displayFolder="" count="0" memberValueDatatype="5" unbalanced="0"/>
    <cacheHierarchy uniqueName="[AMERICA].[CONTINENTE]" caption="CONTINENTE" attribute="1" defaultMemberUniqueName="[AMERICA].[CONTINENTE].[All]" allUniqueName="[AMERICA].[CONTINENTE].[All]" dimensionUniqueName="[AMERICA]" displayFolder="" count="0" memberValueDatatype="130" unbalanced="0"/>
    <cacheHierarchy uniqueName="[AMERICA].[MEDIA]" caption="MEDIA" attribute="1" defaultMemberUniqueName="[AMERICA].[MEDIA].[All]" allUniqueName="[AMERICA].[MEDIA].[All]" dimensionUniqueName="[AMERICA]" displayFolder="" count="0" memberValueDatatype="5" unbalanced="0"/>
    <cacheHierarchy uniqueName="[AMERICA].[TASSO DI CRESCITA]" caption="TASSO DI CRESCITA" attribute="1" defaultMemberUniqueName="[AMERICA].[TASSO DI CRESCITA].[All]" allUniqueName="[AMERICA].[TASSO DI CRESCITA].[All]" dimensionUniqueName="[AMERICA]" displayFolder="" count="0" memberValueDatatype="5" unbalanced="0"/>
    <cacheHierarchy uniqueName="[ASIA].[Country Name]" caption="Country Name" attribute="1" defaultMemberUniqueName="[ASIA].[Country Name].[All]" allUniqueName="[ASIA].[Country Name].[All]" dimensionUniqueName="[ASIA]" displayFolder="" count="0" memberValueDatatype="130" unbalanced="0"/>
    <cacheHierarchy uniqueName="[ASIA].[Country Code]" caption="Country Code" attribute="1" defaultMemberUniqueName="[ASIA].[Country Code].[All]" allUniqueName="[ASIA].[Country Code].[All]" dimensionUniqueName="[ASIA]" displayFolder="" count="0" memberValueDatatype="130" unbalanced="0"/>
    <cacheHierarchy uniqueName="[ASIA].[Series Name]" caption="Series Name" attribute="1" defaultMemberUniqueName="[ASIA].[Series Name].[All]" allUniqueName="[ASIA].[Series Name].[All]" dimensionUniqueName="[ASIA]" displayFolder="" count="0" memberValueDatatype="130" unbalanced="0"/>
    <cacheHierarchy uniqueName="[ASIA].[2012 [YR2012]]]" caption="2012 [YR2012]" attribute="1" defaultMemberUniqueName="[ASIA].[2012 [YR2012]]].[All]" allUniqueName="[ASIA].[2012 [YR2012]]].[All]" dimensionUniqueName="[ASIA]" displayFolder="" count="0" memberValueDatatype="5" unbalanced="0"/>
    <cacheHierarchy uniqueName="[ASIA].[2016 [YR2016]]]" caption="2016 [YR2016]" attribute="1" defaultMemberUniqueName="[ASIA].[2016 [YR2016]]].[All]" allUniqueName="[ASIA].[2016 [YR2016]]].[All]" dimensionUniqueName="[ASIA]" displayFolder="" count="0" memberValueDatatype="5" unbalanced="0"/>
    <cacheHierarchy uniqueName="[ASIA].[CONTINENTE]" caption="CONTINENTE" attribute="1" defaultMemberUniqueName="[ASIA].[CONTINENTE].[All]" allUniqueName="[ASIA].[CONTINENTE].[All]" dimensionUniqueName="[ASIA]" displayFolder="" count="0" memberValueDatatype="130" unbalanced="0"/>
    <cacheHierarchy uniqueName="[ASIA].[MEDIA]" caption="MEDIA" attribute="1" defaultMemberUniqueName="[ASIA].[MEDIA].[All]" allUniqueName="[ASIA].[MEDIA].[All]" dimensionUniqueName="[ASIA]" displayFolder="" count="0" memberValueDatatype="5" unbalanced="0"/>
    <cacheHierarchy uniqueName="[ASIA].[INDICE DI CRESCITA]" caption="INDICE DI CRESCITA" attribute="1" defaultMemberUniqueName="[ASIA].[INDICE DI CRESCITA].[All]" allUniqueName="[ASIA].[INDICE DI CRESCITA].[All]" dimensionUniqueName="[ASIA]" displayFolder="" count="0" memberValueDatatype="5" unbalanced="0"/>
    <cacheHierarchy uniqueName="[EUROPA].[Country Name]" caption="Country Name" attribute="1" defaultMemberUniqueName="[EUROPA].[Country Name].[All]" allUniqueName="[EUROPA].[Country Name].[All]" dimensionUniqueName="[EUROPA]" displayFolder="" count="0" memberValueDatatype="130" unbalanced="0"/>
    <cacheHierarchy uniqueName="[EUROPA].[Country Code]" caption="Country Code" attribute="1" defaultMemberUniqueName="[EUROPA].[Country Code].[All]" allUniqueName="[EUROPA].[Country Code].[All]" dimensionUniqueName="[EUROPA]" displayFolder="" count="0" memberValueDatatype="130" unbalanced="0"/>
    <cacheHierarchy uniqueName="[EUROPA].[Series Name]" caption="Series Name" attribute="1" defaultMemberUniqueName="[EUROPA].[Series Name].[All]" allUniqueName="[EUROPA].[Series Name].[All]" dimensionUniqueName="[EUROPA]" displayFolder="" count="0" memberValueDatatype="130" unbalanced="0"/>
    <cacheHierarchy uniqueName="[EUROPA].[2012 [YR2012]]]" caption="2012 [YR2012]" attribute="1" defaultMemberUniqueName="[EUROPA].[2012 [YR2012]]].[All]" allUniqueName="[EUROPA].[2012 [YR2012]]].[All]" dimensionUniqueName="[EUROPA]" displayFolder="" count="0" memberValueDatatype="5" unbalanced="0"/>
    <cacheHierarchy uniqueName="[EUROPA].[2016 [YR2016]]]" caption="2016 [YR2016]" attribute="1" defaultMemberUniqueName="[EUROPA].[2016 [YR2016]]].[All]" allUniqueName="[EUROPA].[2016 [YR2016]]].[All]" dimensionUniqueName="[EUROPA]" displayFolder="" count="0" memberValueDatatype="5" unbalanced="0"/>
    <cacheHierarchy uniqueName="[EUROPA].[CONTINENTE]" caption="CONTINENTE" attribute="1" defaultMemberUniqueName="[EUROPA].[CONTINENTE].[All]" allUniqueName="[EUROPA].[CONTINENTE].[All]" dimensionUniqueName="[EUROPA]" displayFolder="" count="0" memberValueDatatype="130" unbalanced="0"/>
    <cacheHierarchy uniqueName="[EUROPA].[MEDIA]" caption="MEDIA" attribute="1" defaultMemberUniqueName="[EUROPA].[MEDIA].[All]" allUniqueName="[EUROPA].[MEDIA].[All]" dimensionUniqueName="[EUROPA]" displayFolder="" count="0" memberValueDatatype="5" unbalanced="0"/>
    <cacheHierarchy uniqueName="[EUROPA].[INDICE DI CRESCITA]" caption="INDICE DI CRESCITA" attribute="1" defaultMemberUniqueName="[EUROPA].[INDICE DI CRESCITA].[All]" allUniqueName="[EUROPA].[INDICE DI CRESCITA].[All]" dimensionUniqueName="[EUROPA]" displayFolder="" count="0" memberValueDatatype="5" unbalanced="0"/>
    <cacheHierarchy uniqueName="[OCEANIA].[Country Name]" caption="Country Name" attribute="1" defaultMemberUniqueName="[OCEANIA].[Country Name].[All]" allUniqueName="[OCEANIA].[Country Name].[All]" dimensionUniqueName="[OCEANIA]" displayFolder="" count="0" memberValueDatatype="130" unbalanced="0"/>
    <cacheHierarchy uniqueName="[OCEANIA].[Country Code]" caption="Country Code" attribute="1" defaultMemberUniqueName="[OCEANIA].[Country Code].[All]" allUniqueName="[OCEANIA].[Country Code].[All]" dimensionUniqueName="[OCEANIA]" displayFolder="" count="0" memberValueDatatype="130" unbalanced="0"/>
    <cacheHierarchy uniqueName="[OCEANIA].[Series Name]" caption="Series Name" attribute="1" defaultMemberUniqueName="[OCEANIA].[Series Name].[All]" allUniqueName="[OCEANIA].[Series Name].[All]" dimensionUniqueName="[OCEANIA]" displayFolder="" count="0" memberValueDatatype="130" unbalanced="0"/>
    <cacheHierarchy uniqueName="[OCEANIA].[2012 [YR2012]]]" caption="2012 [YR2012]" attribute="1" defaultMemberUniqueName="[OCEANIA].[2012 [YR2012]]].[All]" allUniqueName="[OCEANIA].[2012 [YR2012]]].[All]" dimensionUniqueName="[OCEANIA]" displayFolder="" count="0" memberValueDatatype="5" unbalanced="0"/>
    <cacheHierarchy uniqueName="[OCEANIA].[2016 [YR2016]]]" caption="2016 [YR2016]" attribute="1" defaultMemberUniqueName="[OCEANIA].[2016 [YR2016]]].[All]" allUniqueName="[OCEANIA].[2016 [YR2016]]].[All]" dimensionUniqueName="[OCEANIA]" displayFolder="" count="0" memberValueDatatype="5" unbalanced="0"/>
    <cacheHierarchy uniqueName="[OCEANIA].[CONTINENTE]" caption="CONTINENTE" attribute="1" defaultMemberUniqueName="[OCEANIA].[CONTINENTE].[All]" allUniqueName="[OCEANIA].[CONTINENTE].[All]" dimensionUniqueName="[OCEANIA]" displayFolder="" count="0" memberValueDatatype="130" unbalanced="0"/>
    <cacheHierarchy uniqueName="[OCEANIA].[MEDIA]" caption="MEDIA" attribute="1" defaultMemberUniqueName="[OCEANIA].[MEDIA].[All]" allUniqueName="[OCEANIA].[MEDIA].[All]" dimensionUniqueName="[OCEANIA]" displayFolder="" count="0" memberValueDatatype="5" unbalanced="0"/>
    <cacheHierarchy uniqueName="[OCEANIA].[INDICE DI CRESCITA]" caption="INDICE DI CRESCITA" attribute="1" defaultMemberUniqueName="[OCEANIA].[INDICE DI CRESCITA].[All]" allUniqueName="[OCEANIA].[INDICE DI CRESCITA].[All]" dimensionUniqueName="[OCEANIA]" displayFolder="" count="0" memberValueDatatype="5" unbalanced="0"/>
    <cacheHierarchy uniqueName="[Measures].[__XL_Count _tab2]" caption="__XL_Count _tab2" measure="1" displayFolder="" measureGroup="_tab2" count="0" hidden="1"/>
    <cacheHierarchy uniqueName="[Measures].[__XL_Count Tabella2]" caption="__XL_Count Tabella2" measure="1" displayFolder="" measureGroup="AMERICA" count="0" hidden="1"/>
    <cacheHierarchy uniqueName="[Measures].[__XL_Count Tabella3]" caption="__XL_Count Tabella3" measure="1" displayFolder="" measureGroup="ASIA" count="0" hidden="1"/>
    <cacheHierarchy uniqueName="[Measures].[__XL_Count Tabella4]" caption="__XL_Count Tabella4" measure="1" displayFolder="" measureGroup="EUROPA" count="0" hidden="1"/>
    <cacheHierarchy uniqueName="[Measures].[__XL_Count Tabella5]" caption="__XL_Count Tabella5" measure="1" displayFolder="" measureGroup="OCEANIA" count="0" hidden="1"/>
    <cacheHierarchy uniqueName="[Measures].[__No measures defined]" caption="__No measures defined" measure="1" displayFolder="" count="0" hidden="1"/>
    <cacheHierarchy uniqueName="[Measures].[Somma di 2012 [YR2012]]]" caption="Somma di 2012 [YR2012]" measure="1" displayFolder="" measureGroup="_tab2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omma di 2016 [YR2016]]]" caption="Somma di 2016 [YR2016]" measure="1" displayFolder="" measureGroup="_tab2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Media di 2012 [YR2012]]]" caption="Media di 2012 [YR2012]" measure="1" displayFolder="" measureGroup="_tab2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Media di 2016 [YR2016]]]" caption="Media di 2016 [YR2016]" measure="1" displayFolder="" measureGroup="_tab2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6">
    <dimension name="_tab2" uniqueName="[_tab2]" caption="_tab2"/>
    <dimension name="AMERICA" uniqueName="[AMERICA]" caption="AMERICA"/>
    <dimension name="ASIA" uniqueName="[ASIA]" caption="ASIA"/>
    <dimension name="EUROPA" uniqueName="[EUROPA]" caption="EUROPA"/>
    <dimension measure="1" name="Measures" uniqueName="[Measures]" caption="Measures"/>
    <dimension name="OCEANIA" uniqueName="[OCEANIA]" caption="OCEANIA"/>
  </dimensions>
  <measureGroups count="5">
    <measureGroup name="_tab2" caption="_tab2"/>
    <measureGroup name="AMERICA" caption="AMERICA"/>
    <measureGroup name="ASIA" caption="ASIA"/>
    <measureGroup name="EUROPA" caption="EUROPA"/>
    <measureGroup name="OCEANIA" caption="OCEANIA"/>
  </measureGroups>
  <maps count="5">
    <map measureGroup="0" dimension="0"/>
    <map measureGroup="1" dimension="1"/>
    <map measureGroup="2" dimension="2"/>
    <map measureGroup="3" dimension="3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229A47-99C4-4D15-A6B5-7AE1B0EF6391}" name="Tabella pivot1" cacheId="101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>
  <location ref="A3:AG47" firstHeaderRow="1" firstDataRow="3" firstDataCol="1"/>
  <pivotFields count="5">
    <pivotField axis="axisRow" allDrilled="1" subtotalTop="0" showAll="0" dataSourceSort="1" defaultSubtotal="0" defaultAttributeDrillState="1">
      <items count="5">
        <item s="1" x="0"/>
        <item s="1" x="1"/>
        <item s="1" x="2"/>
        <item s="1" x="3"/>
        <item s="1" x="4"/>
      </items>
    </pivotField>
    <pivotField axis="axisRow" allDrilled="1" subtotalTop="0" showAll="0" dataSourceSort="1" defaultSubtotal="0" defaultAttributeDrillState="1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</items>
    </pivotField>
    <pivotField axis="axisCol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dataField="1" subtotalTop="0" showAll="0" defaultSubtotal="0"/>
    <pivotField dataField="1" subtotalTop="0" showAll="0" defaultSubtotal="0"/>
  </pivotFields>
  <rowFields count="2">
    <field x="0"/>
    <field x="1"/>
  </rowFields>
  <rowItems count="42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"/>
    </i>
    <i r="1">
      <x v="34"/>
    </i>
    <i r="1">
      <x v="35"/>
    </i>
    <i t="grand">
      <x/>
    </i>
  </rowItems>
  <colFields count="2">
    <field x="2"/>
    <field x="-2"/>
  </colFields>
  <colItems count="3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 t="grand">
      <x/>
    </i>
    <i t="grand" i="1">
      <x/>
    </i>
  </colItems>
  <dataFields count="2">
    <dataField name="Media di 2012 [YR2012]" fld="3" subtotal="average" baseField="0" baseItem="1"/>
    <dataField name="Media di 2016 [YR2016]" fld="4" subtotal="average" baseField="0" baseItem="1"/>
  </dataFields>
  <pivotHierarchies count="4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Media di 2012 [YR2012]"/>
    <pivotHierarchy dragToData="1" caption="Media di 2016 [YR2016]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0"/>
  </rowHierarchiesUsage>
  <colHierarchiesUsage count="2">
    <colHierarchyUsage hierarchyUsage="2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w4d1 esercizi.xlsx!_tab2">
        <x15:activeTabTopLevelEntity name="[_tab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0F8180E-7071-4D9F-86A3-A4A1CB1CB23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untry Name" tableColumnId="1"/>
      <queryTableField id="2" name="Country Code" tableColumnId="2"/>
      <queryTableField id="3" name="Series Name" tableColumnId="3"/>
      <queryTableField id="4" name="2012 [YR2012]" tableColumnId="4"/>
      <queryTableField id="5" name="2016 [YR2016]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3030B-61E7-4E23-91AF-32F3C3418894}" name="_tab2" displayName="_tab2" ref="A1:F541" tableType="queryTable" totalsRowShown="0">
  <autoFilter ref="A1:F541" xr:uid="{9433030B-61E7-4E23-91AF-32F3C3418894}"/>
  <tableColumns count="6">
    <tableColumn id="1" xr3:uid="{72008898-FAA9-456E-9549-8D82B0AF0257}" uniqueName="1" name="Country Name" queryTableFieldId="1" dataDxfId="38"/>
    <tableColumn id="2" xr3:uid="{7A63B12C-AF5C-44B3-891E-8D9446B8CE3C}" uniqueName="2" name="Country Code" queryTableFieldId="2" dataDxfId="37"/>
    <tableColumn id="3" xr3:uid="{1C122631-133F-4CE1-B12C-390C744724B9}" uniqueName="3" name="Series Name" queryTableFieldId="3" dataDxfId="36"/>
    <tableColumn id="4" xr3:uid="{055F077C-9021-4643-92E8-93028D7FEB25}" uniqueName="4" name="2012 [YR2012]" queryTableFieldId="4" dataDxfId="35" dataCellStyle="Percentuale"/>
    <tableColumn id="5" xr3:uid="{EA4E5661-57E7-47FE-BF0D-2649D6B9D37E}" uniqueName="5" name="2016 [YR2016]" queryTableFieldId="5" dataDxfId="34"/>
    <tableColumn id="6" xr3:uid="{CC05F112-5603-4AD9-A423-ED4B89FD4E34}" uniqueName="6" name="CONTINENTE" queryTableFieldId="6" dataDxfId="33">
      <calculatedColumnFormula>VLOOKUP(_tab2[[#This Row],[Country Name]],'tab2 conteggi'!$B$21:$F$57,5,FALSE)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3E6BE6-9206-4449-B60F-E6812D15BE04}" name="Tabella2" displayName="Tabella2" ref="A1:H107" totalsRowShown="0" tableBorderDxfId="32">
  <autoFilter ref="A1:H107" xr:uid="{3F3E6BE6-9206-4449-B60F-E6812D15BE04}"/>
  <tableColumns count="8">
    <tableColumn id="1" xr3:uid="{DE596A5B-66D3-44C3-92CA-CB62D516C712}" name="Country Name" dataDxfId="31"/>
    <tableColumn id="2" xr3:uid="{45E4C6BF-B954-4C4D-947B-B9F2A4B797A6}" name="Country Code" dataDxfId="30"/>
    <tableColumn id="3" xr3:uid="{313D3FE7-C4FC-48AE-BE82-5B76267B478B}" name="Series Name" dataDxfId="29"/>
    <tableColumn id="4" xr3:uid="{32C613CB-681B-4498-BEF8-3C85475B7C86}" name="2012 [YR2012]" dataDxfId="28" dataCellStyle="Percentuale"/>
    <tableColumn id="5" xr3:uid="{459FC7E1-3BAF-46AF-94B8-DB112B5964F9}" name="2016 [YR2016]" dataDxfId="27"/>
    <tableColumn id="6" xr3:uid="{63A3A99E-2A75-4369-BABD-5F86230D93C1}" name="CONTINENTE" dataDxfId="26"/>
    <tableColumn id="7" xr3:uid="{DABC526F-912D-471C-9E8F-49D425AE4401}" name="MEDIA" dataDxfId="25" dataCellStyle="Percentuale">
      <calculatedColumnFormula>AVERAGE(D2,E2)</calculatedColumnFormula>
    </tableColumn>
    <tableColumn id="8" xr3:uid="{E0954B75-3E48-467D-8BB3-EBDB6971F639}" name="TASSO DI CRESCITA" dataDxfId="24" dataCellStyle="Percentuale">
      <calculatedColumnFormula>(D2-E2)*100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38BB51-9D0D-4CEA-AD01-0E9AE6844581}" name="Tabella3" displayName="Tabella3" ref="A1:H106" totalsRowShown="0">
  <autoFilter ref="A1:H106" xr:uid="{F738BB51-9D0D-4CEA-AD01-0E9AE6844581}"/>
  <tableColumns count="8">
    <tableColumn id="1" xr3:uid="{2A91B913-7EFB-4BC4-89FE-E3222FC4B362}" name="Country Name" dataDxfId="23"/>
    <tableColumn id="2" xr3:uid="{2AAF0D82-A007-4129-B699-F10011C520A5}" name="Country Code" dataDxfId="22"/>
    <tableColumn id="3" xr3:uid="{929A7DE5-F778-4D6D-AAFC-035898BA2AB9}" name="Series Name" dataDxfId="21"/>
    <tableColumn id="4" xr3:uid="{11AD0F3C-D1C3-4B3A-BE95-94DCAC68EE79}" name="2012 [YR2012]" dataDxfId="20" dataCellStyle="Percentuale"/>
    <tableColumn id="5" xr3:uid="{A577D03E-4827-4E1D-BE61-6420666EC0A8}" name="2016 [YR2016]" dataDxfId="19"/>
    <tableColumn id="6" xr3:uid="{E1218FBF-D732-4D91-9114-6EC9EE37ED20}" name="CONTINENTE" dataDxfId="18"/>
    <tableColumn id="7" xr3:uid="{D61189BF-355E-4632-A5FB-679D581B528F}" name="MEDIA" dataDxfId="17">
      <calculatedColumnFormula>AVERAGE(D2,E2)</calculatedColumnFormula>
    </tableColumn>
    <tableColumn id="8" xr3:uid="{6A5B5B0D-D7D7-4864-A576-B489E91024F8}" name="INDICE DI CRESCITA" dataDxfId="16">
      <calculatedColumnFormula>(D2-E2)*100</calculatedColumnFormula>
    </tableColumn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846079-B198-4700-B465-5A211E31A374}" name="Tabella4" displayName="Tabella4" ref="A1:H271" totalsRowShown="0">
  <autoFilter ref="A1:H271" xr:uid="{7E846079-B198-4700-B465-5A211E31A374}"/>
  <tableColumns count="8">
    <tableColumn id="1" xr3:uid="{FD20164B-5CF3-4E47-BCAD-1448C0096A08}" name="Country Name" dataDxfId="15"/>
    <tableColumn id="2" xr3:uid="{1BC3E876-AC3C-4531-8424-1023AB24077C}" name="Country Code" dataDxfId="14"/>
    <tableColumn id="3" xr3:uid="{36CED584-FB20-46C9-9A4A-A73C4F0D77CE}" name="Series Name" dataDxfId="13"/>
    <tableColumn id="4" xr3:uid="{F48F2E06-DD7E-4E50-9602-4A2FF5A10E56}" name="2012 [YR2012]" dataDxfId="12" dataCellStyle="Percentuale"/>
    <tableColumn id="5" xr3:uid="{FF50D182-2557-425A-B76D-340EB927F857}" name="2016 [YR2016]" dataDxfId="11"/>
    <tableColumn id="6" xr3:uid="{04CAEA43-AD9A-4553-8234-A66DCFA63042}" name="CONTINENTE" dataDxfId="10"/>
    <tableColumn id="7" xr3:uid="{13F41CE9-81D9-478A-97CF-7BC3E2F31898}" name="MEDIA" dataDxfId="9">
      <calculatedColumnFormula>AVERAGE(D2,E2)</calculatedColumnFormula>
    </tableColumn>
    <tableColumn id="8" xr3:uid="{DF62C18E-F371-4B0A-A5E1-E4A059729B7B}" name="INDICE DI CRESCITA" dataDxfId="8">
      <calculatedColumnFormula>(D2-E2)*100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B1E964-FC0A-4F27-B7BE-BE066FAAB3FC}" name="Tabella5" displayName="Tabella5" ref="A1:H31" totalsRowShown="0">
  <autoFilter ref="A1:H31" xr:uid="{49B1E964-FC0A-4F27-B7BE-BE066FAAB3FC}"/>
  <tableColumns count="8">
    <tableColumn id="1" xr3:uid="{96B904F3-AB2C-4C88-9907-B195840CECB8}" name="Country Name" dataDxfId="7"/>
    <tableColumn id="2" xr3:uid="{CD8F8784-721E-4CE7-82B4-C6F6B8EDE4D7}" name="Country Code" dataDxfId="6"/>
    <tableColumn id="3" xr3:uid="{4C55606C-AB8F-4467-89B5-79614CCC1F0D}" name="Series Name" dataDxfId="5"/>
    <tableColumn id="4" xr3:uid="{3A443E96-41BB-4E27-80EA-6CB343BBB16F}" name="2012 [YR2012]" dataDxfId="4" dataCellStyle="Percentuale"/>
    <tableColumn id="5" xr3:uid="{D0AC22EB-EF6C-4F2D-8243-8E01F430689F}" name="2016 [YR2016]" dataDxfId="3"/>
    <tableColumn id="6" xr3:uid="{988DA128-DD61-4970-9A49-BC3252AEFAA3}" name="CONTINENTE" dataDxfId="2"/>
    <tableColumn id="7" xr3:uid="{8033624C-E497-4107-A90A-50D33D9446D2}" name="MEDIA" dataDxfId="1">
      <calculatedColumnFormula>AVERAGE(D2,E2)</calculatedColumnFormula>
    </tableColumn>
    <tableColumn id="8" xr3:uid="{67F4DD58-5683-4153-9F37-F3B637C49E27}" name="INDICE DI CRESCITA" dataDxfId="0">
      <calculatedColumnFormula>(D2-E2)*100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F39E-70AE-483B-9D89-CC4882FD9A15}">
  <dimension ref="A1:F541"/>
  <sheetViews>
    <sheetView workbookViewId="0">
      <selection sqref="A1:F541"/>
    </sheetView>
  </sheetViews>
  <sheetFormatPr defaultRowHeight="14.4" x14ac:dyDescent="0.3"/>
  <cols>
    <col min="1" max="1" width="22.6640625" bestFit="1" customWidth="1"/>
    <col min="2" max="2" width="14.77734375" bestFit="1" customWidth="1"/>
    <col min="3" max="3" width="71.88671875" bestFit="1" customWidth="1"/>
    <col min="4" max="4" width="15.109375" style="2" bestFit="1" customWidth="1"/>
    <col min="5" max="5" width="15.109375" style="3" bestFit="1" customWidth="1"/>
    <col min="6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92</v>
      </c>
    </row>
    <row r="2" spans="1:6" x14ac:dyDescent="0.3">
      <c r="A2" s="1" t="s">
        <v>5</v>
      </c>
      <c r="B2" s="1" t="s">
        <v>6</v>
      </c>
      <c r="C2" s="1" t="s">
        <v>7</v>
      </c>
      <c r="D2" s="2">
        <v>0.61599999666214</v>
      </c>
      <c r="E2" s="3">
        <v>0.55199998617172197</v>
      </c>
      <c r="F2" s="1" t="str">
        <f>VLOOKUP(_tab2[[#This Row],[Country Name]],'tab2 conteggi'!$B$21:$F$57,5,FALSE)</f>
        <v>America</v>
      </c>
    </row>
    <row r="3" spans="1:6" x14ac:dyDescent="0.3">
      <c r="A3" s="1" t="s">
        <v>5</v>
      </c>
      <c r="B3" s="1" t="s">
        <v>6</v>
      </c>
      <c r="C3" s="1" t="s">
        <v>8</v>
      </c>
      <c r="D3" s="2">
        <v>0.28200000524520902</v>
      </c>
      <c r="E3" s="3">
        <v>0.17200000584125499</v>
      </c>
      <c r="F3" s="1" t="str">
        <f>VLOOKUP(_tab2[[#This Row],[Country Name]],'tab2 conteggi'!$B$21:$F$57,5,FALSE)</f>
        <v>America</v>
      </c>
    </row>
    <row r="4" spans="1:6" x14ac:dyDescent="0.3">
      <c r="A4" s="1" t="s">
        <v>5</v>
      </c>
      <c r="B4" s="1" t="s">
        <v>6</v>
      </c>
      <c r="C4" s="1" t="s">
        <v>9</v>
      </c>
      <c r="D4" s="2">
        <v>0.83899998664856001</v>
      </c>
      <c r="E4" s="3">
        <v>0.808000028133392</v>
      </c>
      <c r="F4" s="1" t="str">
        <f>VLOOKUP(_tab2[[#This Row],[Country Name]],'tab2 conteggi'!$B$21:$F$57,5,FALSE)</f>
        <v>America</v>
      </c>
    </row>
    <row r="5" spans="1:6" x14ac:dyDescent="0.3">
      <c r="A5" s="1" t="s">
        <v>5</v>
      </c>
      <c r="B5" s="1" t="s">
        <v>6</v>
      </c>
      <c r="C5" s="1" t="s">
        <v>10</v>
      </c>
      <c r="D5" s="2">
        <v>23.656000137329102</v>
      </c>
      <c r="E5" s="3">
        <v>23.625</v>
      </c>
      <c r="F5" s="1" t="str">
        <f>VLOOKUP(_tab2[[#This Row],[Country Name]],'tab2 conteggi'!$B$21:$F$57,5,FALSE)</f>
        <v>America</v>
      </c>
    </row>
    <row r="6" spans="1:6" x14ac:dyDescent="0.3">
      <c r="A6" s="1" t="s">
        <v>5</v>
      </c>
      <c r="B6" s="1" t="s">
        <v>6</v>
      </c>
      <c r="C6" s="1" t="s">
        <v>11</v>
      </c>
      <c r="D6" s="2">
        <v>9.4250001907348597</v>
      </c>
      <c r="E6" s="3">
        <v>8.0240001678466797</v>
      </c>
      <c r="F6" s="1" t="str">
        <f>VLOOKUP(_tab2[[#This Row],[Country Name]],'tab2 conteggi'!$B$21:$F$57,5,FALSE)</f>
        <v>America</v>
      </c>
    </row>
    <row r="7" spans="1:6" x14ac:dyDescent="0.3">
      <c r="A7" s="1" t="s">
        <v>5</v>
      </c>
      <c r="B7" s="1" t="s">
        <v>6</v>
      </c>
      <c r="C7" s="1" t="s">
        <v>12</v>
      </c>
      <c r="D7" s="2">
        <v>33.173000335693402</v>
      </c>
      <c r="E7" s="3">
        <v>34.077999114990199</v>
      </c>
      <c r="F7" s="1" t="str">
        <f>VLOOKUP(_tab2[[#This Row],[Country Name]],'tab2 conteggi'!$B$21:$F$57,5,FALSE)</f>
        <v>America</v>
      </c>
    </row>
    <row r="8" spans="1:6" x14ac:dyDescent="0.3">
      <c r="A8" s="1" t="s">
        <v>5</v>
      </c>
      <c r="B8" s="1" t="s">
        <v>6</v>
      </c>
      <c r="C8" s="1" t="s">
        <v>13</v>
      </c>
      <c r="D8" s="2">
        <v>75.727996826171903</v>
      </c>
      <c r="E8" s="3">
        <v>75.821998596191406</v>
      </c>
      <c r="F8" s="1" t="str">
        <f>VLOOKUP(_tab2[[#This Row],[Country Name]],'tab2 conteggi'!$B$21:$F$57,5,FALSE)</f>
        <v>America</v>
      </c>
    </row>
    <row r="9" spans="1:6" x14ac:dyDescent="0.3">
      <c r="A9" s="1" t="s">
        <v>5</v>
      </c>
      <c r="B9" s="1" t="s">
        <v>6</v>
      </c>
      <c r="C9" s="1" t="s">
        <v>14</v>
      </c>
      <c r="D9" s="2">
        <v>90.294998168945298</v>
      </c>
      <c r="E9" s="3">
        <v>91.805999755859403</v>
      </c>
      <c r="F9" s="1" t="str">
        <f>VLOOKUP(_tab2[[#This Row],[Country Name]],'tab2 conteggi'!$B$21:$F$57,5,FALSE)</f>
        <v>America</v>
      </c>
    </row>
    <row r="10" spans="1:6" x14ac:dyDescent="0.3">
      <c r="A10" s="1" t="s">
        <v>5</v>
      </c>
      <c r="B10" s="1" t="s">
        <v>6</v>
      </c>
      <c r="C10" s="1" t="s">
        <v>15</v>
      </c>
      <c r="D10" s="2">
        <v>65.986000061035199</v>
      </c>
      <c r="E10" s="3">
        <v>65.112998962402301</v>
      </c>
      <c r="F10" s="1" t="str">
        <f>VLOOKUP(_tab2[[#This Row],[Country Name]],'tab2 conteggi'!$B$21:$F$57,5,FALSE)</f>
        <v>America</v>
      </c>
    </row>
    <row r="11" spans="1:6" x14ac:dyDescent="0.3">
      <c r="A11" s="1" t="s">
        <v>5</v>
      </c>
      <c r="B11" s="1" t="s">
        <v>6</v>
      </c>
      <c r="C11" s="1" t="s">
        <v>16</v>
      </c>
      <c r="D11" s="2">
        <v>25.571614941480401</v>
      </c>
      <c r="E11" s="3">
        <v>25.058656801550299</v>
      </c>
      <c r="F11" s="1" t="str">
        <f>VLOOKUP(_tab2[[#This Row],[Country Name]],'tab2 conteggi'!$B$21:$F$57,5,FALSE)</f>
        <v>America</v>
      </c>
    </row>
    <row r="12" spans="1:6" x14ac:dyDescent="0.3">
      <c r="A12" s="1" t="s">
        <v>5</v>
      </c>
      <c r="B12" s="1" t="s">
        <v>6</v>
      </c>
      <c r="C12" s="1" t="s">
        <v>17</v>
      </c>
      <c r="D12" s="2">
        <v>63.827041329733397</v>
      </c>
      <c r="E12" s="3">
        <v>63.880519337165303</v>
      </c>
      <c r="F12" s="1" t="str">
        <f>VLOOKUP(_tab2[[#This Row],[Country Name]],'tab2 conteggi'!$B$21:$F$57,5,FALSE)</f>
        <v>America</v>
      </c>
    </row>
    <row r="13" spans="1:6" x14ac:dyDescent="0.3">
      <c r="A13" s="1" t="s">
        <v>5</v>
      </c>
      <c r="B13" s="1" t="s">
        <v>6</v>
      </c>
      <c r="C13" s="1" t="s">
        <v>18</v>
      </c>
      <c r="D13" s="2">
        <v>10.601343728786199</v>
      </c>
      <c r="E13" s="3">
        <v>11.060823861284501</v>
      </c>
      <c r="F13" s="1" t="str">
        <f>VLOOKUP(_tab2[[#This Row],[Country Name]],'tab2 conteggi'!$B$21:$F$57,5,FALSE)</f>
        <v>America</v>
      </c>
    </row>
    <row r="14" spans="1:6" x14ac:dyDescent="0.3">
      <c r="A14" s="1" t="s">
        <v>5</v>
      </c>
      <c r="B14" s="1" t="s">
        <v>6</v>
      </c>
      <c r="C14" s="1" t="s">
        <v>19</v>
      </c>
      <c r="D14" s="2">
        <v>8.8389997482299805</v>
      </c>
      <c r="E14" s="3">
        <v>9.5570001602172905</v>
      </c>
      <c r="F14" s="1" t="str">
        <f>VLOOKUP(_tab2[[#This Row],[Country Name]],'tab2 conteggi'!$B$21:$F$57,5,FALSE)</f>
        <v>America</v>
      </c>
    </row>
    <row r="15" spans="1:6" x14ac:dyDescent="0.3">
      <c r="A15" s="1" t="s">
        <v>5</v>
      </c>
      <c r="B15" s="1" t="s">
        <v>6</v>
      </c>
      <c r="C15" s="1" t="s">
        <v>20</v>
      </c>
      <c r="D15" s="2">
        <v>6.0910000801086399</v>
      </c>
      <c r="E15" s="3">
        <v>8.1009998321533203</v>
      </c>
      <c r="F15" s="1" t="str">
        <f>VLOOKUP(_tab2[[#This Row],[Country Name]],'tab2 conteggi'!$B$21:$F$57,5,FALSE)</f>
        <v>America</v>
      </c>
    </row>
    <row r="16" spans="1:6" x14ac:dyDescent="0.3">
      <c r="A16" s="1" t="s">
        <v>5</v>
      </c>
      <c r="B16" s="1" t="s">
        <v>6</v>
      </c>
      <c r="C16" s="1" t="s">
        <v>21</v>
      </c>
      <c r="D16" s="2">
        <v>7.2199997901916504</v>
      </c>
      <c r="E16" s="3">
        <v>8.6960000991821307</v>
      </c>
      <c r="F16" s="1" t="str">
        <f>VLOOKUP(_tab2[[#This Row],[Country Name]],'tab2 conteggi'!$B$21:$F$57,5,FALSE)</f>
        <v>America</v>
      </c>
    </row>
    <row r="17" spans="1:6" x14ac:dyDescent="0.3">
      <c r="A17" s="1" t="s">
        <v>22</v>
      </c>
      <c r="B17" s="1" t="s">
        <v>23</v>
      </c>
      <c r="C17" s="1" t="s">
        <v>7</v>
      </c>
      <c r="D17" s="2">
        <v>2.7999999523162802</v>
      </c>
      <c r="E17" s="3">
        <v>2.6310000419616699</v>
      </c>
      <c r="F17" s="1" t="str">
        <f>VLOOKUP(_tab2[[#This Row],[Country Name]],'tab2 conteggi'!$B$21:$F$57,5,FALSE)</f>
        <v>Oceania</v>
      </c>
    </row>
    <row r="18" spans="1:6" x14ac:dyDescent="0.3">
      <c r="A18" s="1" t="s">
        <v>22</v>
      </c>
      <c r="B18" s="1" t="s">
        <v>23</v>
      </c>
      <c r="C18" s="1" t="s">
        <v>8</v>
      </c>
      <c r="D18" s="2">
        <v>1.91499996185303</v>
      </c>
      <c r="E18" s="3">
        <v>1.68799996376038</v>
      </c>
      <c r="F18" s="1" t="str">
        <f>VLOOKUP(_tab2[[#This Row],[Country Name]],'tab2 conteggi'!$B$21:$F$57,5,FALSE)</f>
        <v>Oceania</v>
      </c>
    </row>
    <row r="19" spans="1:6" x14ac:dyDescent="0.3">
      <c r="A19" s="1" t="s">
        <v>22</v>
      </c>
      <c r="B19" s="1" t="s">
        <v>23</v>
      </c>
      <c r="C19" s="1" t="s">
        <v>9</v>
      </c>
      <c r="D19" s="2">
        <v>3.5350000858306898</v>
      </c>
      <c r="E19" s="3">
        <v>3.43799996376038</v>
      </c>
      <c r="F19" s="1" t="str">
        <f>VLOOKUP(_tab2[[#This Row],[Country Name]],'tab2 conteggi'!$B$21:$F$57,5,FALSE)</f>
        <v>Oceania</v>
      </c>
    </row>
    <row r="20" spans="1:6" x14ac:dyDescent="0.3">
      <c r="A20" s="1" t="s">
        <v>22</v>
      </c>
      <c r="B20" s="1" t="s">
        <v>23</v>
      </c>
      <c r="C20" s="1" t="s">
        <v>10</v>
      </c>
      <c r="D20" s="2">
        <v>20.718999862670898</v>
      </c>
      <c r="E20" s="3">
        <v>19.4209995269775</v>
      </c>
      <c r="F20" s="1" t="str">
        <f>VLOOKUP(_tab2[[#This Row],[Country Name]],'tab2 conteggi'!$B$21:$F$57,5,FALSE)</f>
        <v>Oceania</v>
      </c>
    </row>
    <row r="21" spans="1:6" x14ac:dyDescent="0.3">
      <c r="A21" s="1" t="s">
        <v>22</v>
      </c>
      <c r="B21" s="1" t="s">
        <v>23</v>
      </c>
      <c r="C21" s="1" t="s">
        <v>11</v>
      </c>
      <c r="D21" s="2">
        <v>8.3660001754760707</v>
      </c>
      <c r="E21" s="3">
        <v>7.91499996185303</v>
      </c>
      <c r="F21" s="1" t="str">
        <f>VLOOKUP(_tab2[[#This Row],[Country Name]],'tab2 conteggi'!$B$21:$F$57,5,FALSE)</f>
        <v>Oceania</v>
      </c>
    </row>
    <row r="22" spans="1:6" x14ac:dyDescent="0.3">
      <c r="A22" s="1" t="s">
        <v>22</v>
      </c>
      <c r="B22" s="1" t="s">
        <v>23</v>
      </c>
      <c r="C22" s="1" t="s">
        <v>12</v>
      </c>
      <c r="D22" s="2">
        <v>30.981000900268601</v>
      </c>
      <c r="E22" s="3">
        <v>29.2590007781982</v>
      </c>
      <c r="F22" s="1" t="str">
        <f>VLOOKUP(_tab2[[#This Row],[Country Name]],'tab2 conteggi'!$B$21:$F$57,5,FALSE)</f>
        <v>Oceania</v>
      </c>
    </row>
    <row r="23" spans="1:6" x14ac:dyDescent="0.3">
      <c r="A23" s="1" t="s">
        <v>22</v>
      </c>
      <c r="B23" s="1" t="s">
        <v>23</v>
      </c>
      <c r="C23" s="1" t="s">
        <v>13</v>
      </c>
      <c r="D23" s="2">
        <v>76.481002807617202</v>
      </c>
      <c r="E23" s="3">
        <v>77.947998046875</v>
      </c>
      <c r="F23" s="1" t="str">
        <f>VLOOKUP(_tab2[[#This Row],[Country Name]],'tab2 conteggi'!$B$21:$F$57,5,FALSE)</f>
        <v>Oceania</v>
      </c>
    </row>
    <row r="24" spans="1:6" x14ac:dyDescent="0.3">
      <c r="A24" s="1" t="s">
        <v>22</v>
      </c>
      <c r="B24" s="1" t="s">
        <v>23</v>
      </c>
      <c r="C24" s="1" t="s">
        <v>14</v>
      </c>
      <c r="D24" s="2">
        <v>89.718002319335895</v>
      </c>
      <c r="E24" s="3">
        <v>90.396003723144503</v>
      </c>
      <c r="F24" s="1" t="str">
        <f>VLOOKUP(_tab2[[#This Row],[Country Name]],'tab2 conteggi'!$B$21:$F$57,5,FALSE)</f>
        <v>Oceania</v>
      </c>
    </row>
    <row r="25" spans="1:6" x14ac:dyDescent="0.3">
      <c r="A25" s="1" t="s">
        <v>22</v>
      </c>
      <c r="B25" s="1" t="s">
        <v>23</v>
      </c>
      <c r="C25" s="1" t="s">
        <v>15</v>
      </c>
      <c r="D25" s="2">
        <v>65.484001159667997</v>
      </c>
      <c r="E25" s="3">
        <v>67.304000854492202</v>
      </c>
      <c r="F25" s="1" t="str">
        <f>VLOOKUP(_tab2[[#This Row],[Country Name]],'tab2 conteggi'!$B$21:$F$57,5,FALSE)</f>
        <v>Oceania</v>
      </c>
    </row>
    <row r="26" spans="1:6" x14ac:dyDescent="0.3">
      <c r="A26" s="1" t="s">
        <v>22</v>
      </c>
      <c r="B26" s="1" t="s">
        <v>23</v>
      </c>
      <c r="C26" s="1" t="s">
        <v>16</v>
      </c>
      <c r="D26" s="2">
        <v>18.956509614974699</v>
      </c>
      <c r="E26" s="3">
        <v>18.898303595380401</v>
      </c>
      <c r="F26" s="1" t="str">
        <f>VLOOKUP(_tab2[[#This Row],[Country Name]],'tab2 conteggi'!$B$21:$F$57,5,FALSE)</f>
        <v>Oceania</v>
      </c>
    </row>
    <row r="27" spans="1:6" x14ac:dyDescent="0.3">
      <c r="A27" s="1" t="s">
        <v>22</v>
      </c>
      <c r="B27" s="1" t="s">
        <v>23</v>
      </c>
      <c r="C27" s="1" t="s">
        <v>17</v>
      </c>
      <c r="D27" s="2">
        <v>67.026497283370801</v>
      </c>
      <c r="E27" s="3">
        <v>65.848802495978603</v>
      </c>
      <c r="F27" s="1" t="str">
        <f>VLOOKUP(_tab2[[#This Row],[Country Name]],'tab2 conteggi'!$B$21:$F$57,5,FALSE)</f>
        <v>Oceania</v>
      </c>
    </row>
    <row r="28" spans="1:6" x14ac:dyDescent="0.3">
      <c r="A28" s="1" t="s">
        <v>22</v>
      </c>
      <c r="B28" s="1" t="s">
        <v>23</v>
      </c>
      <c r="C28" s="1" t="s">
        <v>18</v>
      </c>
      <c r="D28" s="2">
        <v>14.016993101654499</v>
      </c>
      <c r="E28" s="3">
        <v>15.2528939086411</v>
      </c>
      <c r="F28" s="1" t="str">
        <f>VLOOKUP(_tab2[[#This Row],[Country Name]],'tab2 conteggi'!$B$21:$F$57,5,FALSE)</f>
        <v>Oceania</v>
      </c>
    </row>
    <row r="29" spans="1:6" x14ac:dyDescent="0.3">
      <c r="A29" s="1" t="s">
        <v>22</v>
      </c>
      <c r="B29" s="1" t="s">
        <v>23</v>
      </c>
      <c r="C29" s="1" t="s">
        <v>19</v>
      </c>
      <c r="D29" s="2">
        <v>5.3179998397827104</v>
      </c>
      <c r="E29" s="3">
        <v>5.7849998474121103</v>
      </c>
      <c r="F29" s="1" t="str">
        <f>VLOOKUP(_tab2[[#This Row],[Country Name]],'tab2 conteggi'!$B$21:$F$57,5,FALSE)</f>
        <v>Oceania</v>
      </c>
    </row>
    <row r="30" spans="1:6" x14ac:dyDescent="0.3">
      <c r="A30" s="1" t="s">
        <v>22</v>
      </c>
      <c r="B30" s="1" t="s">
        <v>23</v>
      </c>
      <c r="C30" s="1" t="s">
        <v>20</v>
      </c>
      <c r="D30" s="2">
        <v>5.1389999389648402</v>
      </c>
      <c r="E30" s="3">
        <v>5.6640000343322798</v>
      </c>
      <c r="F30" s="1" t="str">
        <f>VLOOKUP(_tab2[[#This Row],[Country Name]],'tab2 conteggi'!$B$21:$F$57,5,FALSE)</f>
        <v>Oceania</v>
      </c>
    </row>
    <row r="31" spans="1:6" x14ac:dyDescent="0.3">
      <c r="A31" s="1" t="s">
        <v>22</v>
      </c>
      <c r="B31" s="1" t="s">
        <v>23</v>
      </c>
      <c r="C31" s="1" t="s">
        <v>21</v>
      </c>
      <c r="D31" s="2">
        <v>5.2199997901916504</v>
      </c>
      <c r="E31" s="3">
        <v>5.7199997901916504</v>
      </c>
      <c r="F31" s="1" t="str">
        <f>VLOOKUP(_tab2[[#This Row],[Country Name]],'tab2 conteggi'!$B$21:$F$57,5,FALSE)</f>
        <v>Oceania</v>
      </c>
    </row>
    <row r="32" spans="1:6" x14ac:dyDescent="0.3">
      <c r="A32" s="1" t="s">
        <v>24</v>
      </c>
      <c r="B32" s="1" t="s">
        <v>25</v>
      </c>
      <c r="C32" s="1" t="s">
        <v>7</v>
      </c>
      <c r="D32" s="2">
        <v>1.1720000505447401</v>
      </c>
      <c r="E32" s="3">
        <v>1.2510000467300399</v>
      </c>
      <c r="F32" s="1" t="str">
        <f>VLOOKUP(_tab2[[#This Row],[Country Name]],'tab2 conteggi'!$B$21:$F$57,5,FALSE)</f>
        <v>Europa</v>
      </c>
    </row>
    <row r="33" spans="1:6" x14ac:dyDescent="0.3">
      <c r="A33" s="1" t="s">
        <v>24</v>
      </c>
      <c r="B33" s="1" t="s">
        <v>25</v>
      </c>
      <c r="C33" s="1" t="s">
        <v>8</v>
      </c>
      <c r="D33" s="2">
        <v>0.69400000572204601</v>
      </c>
      <c r="E33" s="3">
        <v>0.75400000810623202</v>
      </c>
      <c r="F33" s="1" t="str">
        <f>VLOOKUP(_tab2[[#This Row],[Country Name]],'tab2 conteggi'!$B$21:$F$57,5,FALSE)</f>
        <v>Europa</v>
      </c>
    </row>
    <row r="34" spans="1:6" x14ac:dyDescent="0.3">
      <c r="A34" s="1" t="s">
        <v>24</v>
      </c>
      <c r="B34" s="1" t="s">
        <v>25</v>
      </c>
      <c r="C34" s="1" t="s">
        <v>9</v>
      </c>
      <c r="D34" s="2">
        <v>1.5690000057220499</v>
      </c>
      <c r="E34" s="3">
        <v>1.6759999990463299</v>
      </c>
      <c r="F34" s="1" t="str">
        <f>VLOOKUP(_tab2[[#This Row],[Country Name]],'tab2 conteggi'!$B$21:$F$57,5,FALSE)</f>
        <v>Europa</v>
      </c>
    </row>
    <row r="35" spans="1:6" x14ac:dyDescent="0.3">
      <c r="A35" s="1" t="s">
        <v>24</v>
      </c>
      <c r="B35" s="1" t="s">
        <v>25</v>
      </c>
      <c r="C35" s="1" t="s">
        <v>10</v>
      </c>
      <c r="D35" s="2">
        <v>21.7560005187988</v>
      </c>
      <c r="E35" s="3">
        <v>21.2630004882813</v>
      </c>
      <c r="F35" s="1" t="str">
        <f>VLOOKUP(_tab2[[#This Row],[Country Name]],'tab2 conteggi'!$B$21:$F$57,5,FALSE)</f>
        <v>Europa</v>
      </c>
    </row>
    <row r="36" spans="1:6" x14ac:dyDescent="0.3">
      <c r="A36" s="1" t="s">
        <v>24</v>
      </c>
      <c r="B36" s="1" t="s">
        <v>25</v>
      </c>
      <c r="C36" s="1" t="s">
        <v>11</v>
      </c>
      <c r="D36" s="2">
        <v>8.6309995651245099</v>
      </c>
      <c r="E36" s="3">
        <v>8.1709995269775408</v>
      </c>
      <c r="F36" s="1" t="str">
        <f>VLOOKUP(_tab2[[#This Row],[Country Name]],'tab2 conteggi'!$B$21:$F$57,5,FALSE)</f>
        <v>Europa</v>
      </c>
    </row>
    <row r="37" spans="1:6" x14ac:dyDescent="0.3">
      <c r="A37" s="1" t="s">
        <v>24</v>
      </c>
      <c r="B37" s="1" t="s">
        <v>25</v>
      </c>
      <c r="C37" s="1" t="s">
        <v>12</v>
      </c>
      <c r="D37" s="2">
        <v>32.641998291015597</v>
      </c>
      <c r="E37" s="3">
        <v>32.443000793457003</v>
      </c>
      <c r="F37" s="1" t="str">
        <f>VLOOKUP(_tab2[[#This Row],[Country Name]],'tab2 conteggi'!$B$21:$F$57,5,FALSE)</f>
        <v>Europa</v>
      </c>
    </row>
    <row r="38" spans="1:6" x14ac:dyDescent="0.3">
      <c r="A38" s="1" t="s">
        <v>24</v>
      </c>
      <c r="B38" s="1" t="s">
        <v>25</v>
      </c>
      <c r="C38" s="1" t="s">
        <v>13</v>
      </c>
      <c r="D38" s="2">
        <v>77.071998596191406</v>
      </c>
      <c r="E38" s="3">
        <v>77.486000061035199</v>
      </c>
      <c r="F38" s="1" t="str">
        <f>VLOOKUP(_tab2[[#This Row],[Country Name]],'tab2 conteggi'!$B$21:$F$57,5,FALSE)</f>
        <v>Europa</v>
      </c>
    </row>
    <row r="39" spans="1:6" x14ac:dyDescent="0.3">
      <c r="A39" s="1" t="s">
        <v>24</v>
      </c>
      <c r="B39" s="1" t="s">
        <v>25</v>
      </c>
      <c r="C39" s="1" t="s">
        <v>14</v>
      </c>
      <c r="D39" s="2">
        <v>90.676002502441406</v>
      </c>
      <c r="E39" s="3">
        <v>91.074996948242202</v>
      </c>
      <c r="F39" s="1" t="str">
        <f>VLOOKUP(_tab2[[#This Row],[Country Name]],'tab2 conteggi'!$B$21:$F$57,5,FALSE)</f>
        <v>Europa</v>
      </c>
    </row>
    <row r="40" spans="1:6" x14ac:dyDescent="0.3">
      <c r="A40" s="1" t="s">
        <v>24</v>
      </c>
      <c r="B40" s="1" t="s">
        <v>25</v>
      </c>
      <c r="C40" s="1" t="s">
        <v>15</v>
      </c>
      <c r="D40" s="2">
        <v>65.789001464843807</v>
      </c>
      <c r="E40" s="3">
        <v>65.880996704101605</v>
      </c>
      <c r="F40" s="1" t="str">
        <f>VLOOKUP(_tab2[[#This Row],[Country Name]],'tab2 conteggi'!$B$21:$F$57,5,FALSE)</f>
        <v>Europa</v>
      </c>
    </row>
    <row r="41" spans="1:6" x14ac:dyDescent="0.3">
      <c r="A41" s="1" t="s">
        <v>24</v>
      </c>
      <c r="B41" s="1" t="s">
        <v>25</v>
      </c>
      <c r="C41" s="1" t="s">
        <v>16</v>
      </c>
      <c r="D41" s="2">
        <v>16.9275547996806</v>
      </c>
      <c r="E41" s="3">
        <v>17.031241869988701</v>
      </c>
      <c r="F41" s="1" t="str">
        <f>VLOOKUP(_tab2[[#This Row],[Country Name]],'tab2 conteggi'!$B$21:$F$57,5,FALSE)</f>
        <v>Europa</v>
      </c>
    </row>
    <row r="42" spans="1:6" x14ac:dyDescent="0.3">
      <c r="A42" s="1" t="s">
        <v>24</v>
      </c>
      <c r="B42" s="1" t="s">
        <v>25</v>
      </c>
      <c r="C42" s="1" t="s">
        <v>17</v>
      </c>
      <c r="D42" s="2">
        <v>65.477234279630594</v>
      </c>
      <c r="E42" s="3">
        <v>64.600151130720306</v>
      </c>
      <c r="F42" s="1" t="str">
        <f>VLOOKUP(_tab2[[#This Row],[Country Name]],'tab2 conteggi'!$B$21:$F$57,5,FALSE)</f>
        <v>Europa</v>
      </c>
    </row>
    <row r="43" spans="1:6" x14ac:dyDescent="0.3">
      <c r="A43" s="1" t="s">
        <v>24</v>
      </c>
      <c r="B43" s="1" t="s">
        <v>25</v>
      </c>
      <c r="C43" s="1" t="s">
        <v>18</v>
      </c>
      <c r="D43" s="2">
        <v>17.5952109206888</v>
      </c>
      <c r="E43" s="3">
        <v>18.368606999291</v>
      </c>
      <c r="F43" s="1" t="str">
        <f>VLOOKUP(_tab2[[#This Row],[Country Name]],'tab2 conteggi'!$B$21:$F$57,5,FALSE)</f>
        <v>Europa</v>
      </c>
    </row>
    <row r="44" spans="1:6" x14ac:dyDescent="0.3">
      <c r="A44" s="1" t="s">
        <v>24</v>
      </c>
      <c r="B44" s="1" t="s">
        <v>25</v>
      </c>
      <c r="C44" s="1" t="s">
        <v>19</v>
      </c>
      <c r="D44" s="2">
        <v>7.4089999198913601</v>
      </c>
      <c r="E44" s="3">
        <v>7.5599999427795401</v>
      </c>
      <c r="F44" s="1" t="str">
        <f>VLOOKUP(_tab2[[#This Row],[Country Name]],'tab2 conteggi'!$B$21:$F$57,5,FALSE)</f>
        <v>Europa</v>
      </c>
    </row>
    <row r="45" spans="1:6" x14ac:dyDescent="0.3">
      <c r="A45" s="1" t="s">
        <v>24</v>
      </c>
      <c r="B45" s="1" t="s">
        <v>25</v>
      </c>
      <c r="C45" s="1" t="s">
        <v>20</v>
      </c>
      <c r="D45" s="2">
        <v>7.6490001678466797</v>
      </c>
      <c r="E45" s="3">
        <v>8.0600004196166992</v>
      </c>
      <c r="F45" s="1" t="str">
        <f>VLOOKUP(_tab2[[#This Row],[Country Name]],'tab2 conteggi'!$B$21:$F$57,5,FALSE)</f>
        <v>Europa</v>
      </c>
    </row>
    <row r="46" spans="1:6" x14ac:dyDescent="0.3">
      <c r="A46" s="1" t="s">
        <v>24</v>
      </c>
      <c r="B46" s="1" t="s">
        <v>25</v>
      </c>
      <c r="C46" s="1" t="s">
        <v>21</v>
      </c>
      <c r="D46" s="2">
        <v>7.53999996185303</v>
      </c>
      <c r="E46" s="3">
        <v>7.8299999237060502</v>
      </c>
      <c r="F46" s="1" t="str">
        <f>VLOOKUP(_tab2[[#This Row],[Country Name]],'tab2 conteggi'!$B$21:$F$57,5,FALSE)</f>
        <v>Europa</v>
      </c>
    </row>
    <row r="47" spans="1:6" x14ac:dyDescent="0.3">
      <c r="A47" s="1" t="s">
        <v>26</v>
      </c>
      <c r="B47" s="1" t="s">
        <v>27</v>
      </c>
      <c r="C47" s="1" t="s">
        <v>7</v>
      </c>
      <c r="D47" s="2">
        <v>27.791000366210898</v>
      </c>
      <c r="E47" s="3">
        <v>27.3519992828369</v>
      </c>
      <c r="F47" s="1" t="str">
        <f>VLOOKUP(_tab2[[#This Row],[Country Name]],'tab2 conteggi'!$B$21:$F$57,5,FALSE)</f>
        <v>America</v>
      </c>
    </row>
    <row r="48" spans="1:6" x14ac:dyDescent="0.3">
      <c r="A48" s="1" t="s">
        <v>26</v>
      </c>
      <c r="B48" s="1" t="s">
        <v>27</v>
      </c>
      <c r="C48" s="1" t="s">
        <v>8</v>
      </c>
      <c r="D48" s="2">
        <v>27.281999588012699</v>
      </c>
      <c r="E48" s="3">
        <v>27.8549995422363</v>
      </c>
      <c r="F48" s="1" t="str">
        <f>VLOOKUP(_tab2[[#This Row],[Country Name]],'tab2 conteggi'!$B$21:$F$57,5,FALSE)</f>
        <v>America</v>
      </c>
    </row>
    <row r="49" spans="1:6" x14ac:dyDescent="0.3">
      <c r="A49" s="1" t="s">
        <v>26</v>
      </c>
      <c r="B49" s="1" t="s">
        <v>27</v>
      </c>
      <c r="C49" s="1" t="s">
        <v>9</v>
      </c>
      <c r="D49" s="2">
        <v>28.159000396728501</v>
      </c>
      <c r="E49" s="3">
        <v>27.003999710083001</v>
      </c>
      <c r="F49" s="1" t="str">
        <f>VLOOKUP(_tab2[[#This Row],[Country Name]],'tab2 conteggi'!$B$21:$F$57,5,FALSE)</f>
        <v>America</v>
      </c>
    </row>
    <row r="50" spans="1:6" x14ac:dyDescent="0.3">
      <c r="A50" s="1" t="s">
        <v>26</v>
      </c>
      <c r="B50" s="1" t="s">
        <v>27</v>
      </c>
      <c r="C50" s="1" t="s">
        <v>10</v>
      </c>
      <c r="D50" s="2">
        <v>20.597999572753899</v>
      </c>
      <c r="E50" s="3">
        <v>22.625999450683601</v>
      </c>
      <c r="F50" s="1" t="str">
        <f>VLOOKUP(_tab2[[#This Row],[Country Name]],'tab2 conteggi'!$B$21:$F$57,5,FALSE)</f>
        <v>America</v>
      </c>
    </row>
    <row r="51" spans="1:6" x14ac:dyDescent="0.3">
      <c r="A51" s="1" t="s">
        <v>26</v>
      </c>
      <c r="B51" s="1" t="s">
        <v>27</v>
      </c>
      <c r="C51" s="1" t="s">
        <v>11</v>
      </c>
      <c r="D51" s="2">
        <v>10.793000221252401</v>
      </c>
      <c r="E51" s="3">
        <v>10.991000175476101</v>
      </c>
      <c r="F51" s="1" t="str">
        <f>VLOOKUP(_tab2[[#This Row],[Country Name]],'tab2 conteggi'!$B$21:$F$57,5,FALSE)</f>
        <v>America</v>
      </c>
    </row>
    <row r="52" spans="1:6" x14ac:dyDescent="0.3">
      <c r="A52" s="1" t="s">
        <v>26</v>
      </c>
      <c r="B52" s="1" t="s">
        <v>27</v>
      </c>
      <c r="C52" s="1" t="s">
        <v>12</v>
      </c>
      <c r="D52" s="2">
        <v>27.6879997253418</v>
      </c>
      <c r="E52" s="3">
        <v>30.652999877929702</v>
      </c>
      <c r="F52" s="1" t="str">
        <f>VLOOKUP(_tab2[[#This Row],[Country Name]],'tab2 conteggi'!$B$21:$F$57,5,FALSE)</f>
        <v>America</v>
      </c>
    </row>
    <row r="53" spans="1:6" x14ac:dyDescent="0.3">
      <c r="A53" s="1" t="s">
        <v>26</v>
      </c>
      <c r="B53" s="1" t="s">
        <v>27</v>
      </c>
      <c r="C53" s="1" t="s">
        <v>13</v>
      </c>
      <c r="D53" s="2">
        <v>51.611000061035199</v>
      </c>
      <c r="E53" s="3">
        <v>50.021999359130902</v>
      </c>
      <c r="F53" s="1" t="str">
        <f>VLOOKUP(_tab2[[#This Row],[Country Name]],'tab2 conteggi'!$B$21:$F$57,5,FALSE)</f>
        <v>America</v>
      </c>
    </row>
    <row r="54" spans="1:6" x14ac:dyDescent="0.3">
      <c r="A54" s="1" t="s">
        <v>26</v>
      </c>
      <c r="B54" s="1" t="s">
        <v>27</v>
      </c>
      <c r="C54" s="1" t="s">
        <v>14</v>
      </c>
      <c r="D54" s="2">
        <v>61.925998687744098</v>
      </c>
      <c r="E54" s="3">
        <v>61.153999328613303</v>
      </c>
      <c r="F54" s="1" t="str">
        <f>VLOOKUP(_tab2[[#This Row],[Country Name]],'tab2 conteggi'!$B$21:$F$57,5,FALSE)</f>
        <v>America</v>
      </c>
    </row>
    <row r="55" spans="1:6" x14ac:dyDescent="0.3">
      <c r="A55" s="1" t="s">
        <v>26</v>
      </c>
      <c r="B55" s="1" t="s">
        <v>27</v>
      </c>
      <c r="C55" s="1" t="s">
        <v>15</v>
      </c>
      <c r="D55" s="2">
        <v>44.152000427246101</v>
      </c>
      <c r="E55" s="3">
        <v>42.341999053955099</v>
      </c>
      <c r="F55" s="1" t="str">
        <f>VLOOKUP(_tab2[[#This Row],[Country Name]],'tab2 conteggi'!$B$21:$F$57,5,FALSE)</f>
        <v>America</v>
      </c>
    </row>
    <row r="56" spans="1:6" x14ac:dyDescent="0.3">
      <c r="A56" s="1" t="s">
        <v>26</v>
      </c>
      <c r="B56" s="1" t="s">
        <v>27</v>
      </c>
      <c r="C56" s="1" t="s">
        <v>16</v>
      </c>
      <c r="D56" s="2">
        <v>33.819764109868501</v>
      </c>
      <c r="E56" s="3">
        <v>32.032263024158397</v>
      </c>
      <c r="F56" s="1" t="str">
        <f>VLOOKUP(_tab2[[#This Row],[Country Name]],'tab2 conteggi'!$B$21:$F$57,5,FALSE)</f>
        <v>America</v>
      </c>
    </row>
    <row r="57" spans="1:6" x14ac:dyDescent="0.3">
      <c r="A57" s="1" t="s">
        <v>26</v>
      </c>
      <c r="B57" s="1" t="s">
        <v>27</v>
      </c>
      <c r="C57" s="1" t="s">
        <v>17</v>
      </c>
      <c r="D57" s="2">
        <v>60.040136716422801</v>
      </c>
      <c r="E57" s="3">
        <v>61.388872509823301</v>
      </c>
      <c r="F57" s="1" t="str">
        <f>VLOOKUP(_tab2[[#This Row],[Country Name]],'tab2 conteggi'!$B$21:$F$57,5,FALSE)</f>
        <v>America</v>
      </c>
    </row>
    <row r="58" spans="1:6" x14ac:dyDescent="0.3">
      <c r="A58" s="1" t="s">
        <v>26</v>
      </c>
      <c r="B58" s="1" t="s">
        <v>27</v>
      </c>
      <c r="C58" s="1" t="s">
        <v>18</v>
      </c>
      <c r="D58" s="2">
        <v>6.1400991737086903</v>
      </c>
      <c r="E58" s="3">
        <v>6.5788644660182802</v>
      </c>
      <c r="F58" s="1" t="str">
        <f>VLOOKUP(_tab2[[#This Row],[Country Name]],'tab2 conteggi'!$B$21:$F$57,5,FALSE)</f>
        <v>America</v>
      </c>
    </row>
    <row r="59" spans="1:6" x14ac:dyDescent="0.3">
      <c r="A59" s="1" t="s">
        <v>26</v>
      </c>
      <c r="B59" s="1" t="s">
        <v>27</v>
      </c>
      <c r="C59" s="1" t="s">
        <v>19</v>
      </c>
      <c r="D59" s="2">
        <v>2.79900002479553</v>
      </c>
      <c r="E59" s="3">
        <v>4.1069998741149902</v>
      </c>
      <c r="F59" s="1" t="str">
        <f>VLOOKUP(_tab2[[#This Row],[Country Name]],'tab2 conteggi'!$B$21:$F$57,5,FALSE)</f>
        <v>America</v>
      </c>
    </row>
    <row r="60" spans="1:6" x14ac:dyDescent="0.3">
      <c r="A60" s="1" t="s">
        <v>26</v>
      </c>
      <c r="B60" s="1" t="s">
        <v>27</v>
      </c>
      <c r="C60" s="1" t="s">
        <v>20</v>
      </c>
      <c r="D60" s="2">
        <v>1.5010000467300399</v>
      </c>
      <c r="E60" s="3">
        <v>2.3289999961853001</v>
      </c>
      <c r="F60" s="1" t="str">
        <f>VLOOKUP(_tab2[[#This Row],[Country Name]],'tab2 conteggi'!$B$21:$F$57,5,FALSE)</f>
        <v>America</v>
      </c>
    </row>
    <row r="61" spans="1:6" x14ac:dyDescent="0.3">
      <c r="A61" s="1" t="s">
        <v>26</v>
      </c>
      <c r="B61" s="1" t="s">
        <v>27</v>
      </c>
      <c r="C61" s="1" t="s">
        <v>21</v>
      </c>
      <c r="D61" s="2">
        <v>2.0499999523162802</v>
      </c>
      <c r="E61" s="3">
        <v>3.0599999427795401</v>
      </c>
      <c r="F61" s="1" t="str">
        <f>VLOOKUP(_tab2[[#This Row],[Country Name]],'tab2 conteggi'!$B$21:$F$57,5,FALSE)</f>
        <v>America</v>
      </c>
    </row>
    <row r="62" spans="1:6" x14ac:dyDescent="0.3">
      <c r="A62" s="1" t="s">
        <v>28</v>
      </c>
      <c r="B62" s="1" t="s">
        <v>29</v>
      </c>
      <c r="C62" s="1" t="s">
        <v>7</v>
      </c>
      <c r="D62" s="2">
        <v>11.496000289916999</v>
      </c>
      <c r="E62" s="3">
        <v>10.182000160217299</v>
      </c>
      <c r="F62" s="1" t="str">
        <f>VLOOKUP(_tab2[[#This Row],[Country Name]],'tab2 conteggi'!$B$21:$F$57,5,FALSE)</f>
        <v>America</v>
      </c>
    </row>
    <row r="63" spans="1:6" x14ac:dyDescent="0.3">
      <c r="A63" s="1" t="s">
        <v>28</v>
      </c>
      <c r="B63" s="1" t="s">
        <v>29</v>
      </c>
      <c r="C63" s="1" t="s">
        <v>8</v>
      </c>
      <c r="D63" s="2">
        <v>5.8990001678466797</v>
      </c>
      <c r="E63" s="3">
        <v>4.7560000419616699</v>
      </c>
      <c r="F63" s="1" t="str">
        <f>VLOOKUP(_tab2[[#This Row],[Country Name]],'tab2 conteggi'!$B$21:$F$57,5,FALSE)</f>
        <v>America</v>
      </c>
    </row>
    <row r="64" spans="1:6" x14ac:dyDescent="0.3">
      <c r="A64" s="1" t="s">
        <v>28</v>
      </c>
      <c r="B64" s="1" t="s">
        <v>29</v>
      </c>
      <c r="C64" s="1" t="s">
        <v>9</v>
      </c>
      <c r="D64" s="2">
        <v>15.46399974823</v>
      </c>
      <c r="E64" s="3">
        <v>14.1070003509521</v>
      </c>
      <c r="F64" s="1" t="str">
        <f>VLOOKUP(_tab2[[#This Row],[Country Name]],'tab2 conteggi'!$B$21:$F$57,5,FALSE)</f>
        <v>America</v>
      </c>
    </row>
    <row r="65" spans="1:6" x14ac:dyDescent="0.3">
      <c r="A65" s="1" t="s">
        <v>28</v>
      </c>
      <c r="B65" s="1" t="s">
        <v>29</v>
      </c>
      <c r="C65" s="1" t="s">
        <v>10</v>
      </c>
      <c r="D65" s="2">
        <v>23.013999938964801</v>
      </c>
      <c r="E65" s="3">
        <v>20.8689994812012</v>
      </c>
      <c r="F65" s="1" t="str">
        <f>VLOOKUP(_tab2[[#This Row],[Country Name]],'tab2 conteggi'!$B$21:$F$57,5,FALSE)</f>
        <v>America</v>
      </c>
    </row>
    <row r="66" spans="1:6" x14ac:dyDescent="0.3">
      <c r="A66" s="1" t="s">
        <v>28</v>
      </c>
      <c r="B66" s="1" t="s">
        <v>29</v>
      </c>
      <c r="C66" s="1" t="s">
        <v>11</v>
      </c>
      <c r="D66" s="2">
        <v>12.6230001449585</v>
      </c>
      <c r="E66" s="3">
        <v>10.762000083923301</v>
      </c>
      <c r="F66" s="1" t="str">
        <f>VLOOKUP(_tab2[[#This Row],[Country Name]],'tab2 conteggi'!$B$21:$F$57,5,FALSE)</f>
        <v>America</v>
      </c>
    </row>
    <row r="67" spans="1:6" x14ac:dyDescent="0.3">
      <c r="A67" s="1" t="s">
        <v>28</v>
      </c>
      <c r="B67" s="1" t="s">
        <v>29</v>
      </c>
      <c r="C67" s="1" t="s">
        <v>12</v>
      </c>
      <c r="D67" s="2">
        <v>30.378999710083001</v>
      </c>
      <c r="E67" s="3">
        <v>28.181999206543001</v>
      </c>
      <c r="F67" s="1" t="str">
        <f>VLOOKUP(_tab2[[#This Row],[Country Name]],'tab2 conteggi'!$B$21:$F$57,5,FALSE)</f>
        <v>America</v>
      </c>
    </row>
    <row r="68" spans="1:6" x14ac:dyDescent="0.3">
      <c r="A68" s="1" t="s">
        <v>28</v>
      </c>
      <c r="B68" s="1" t="s">
        <v>29</v>
      </c>
      <c r="C68" s="1" t="s">
        <v>13</v>
      </c>
      <c r="D68" s="2">
        <v>65.489997863769503</v>
      </c>
      <c r="E68" s="3">
        <v>68.948997497558594</v>
      </c>
      <c r="F68" s="1" t="str">
        <f>VLOOKUP(_tab2[[#This Row],[Country Name]],'tab2 conteggi'!$B$21:$F$57,5,FALSE)</f>
        <v>America</v>
      </c>
    </row>
    <row r="69" spans="1:6" x14ac:dyDescent="0.3">
      <c r="A69" s="1" t="s">
        <v>28</v>
      </c>
      <c r="B69" s="1" t="s">
        <v>29</v>
      </c>
      <c r="C69" s="1" t="s">
        <v>14</v>
      </c>
      <c r="D69" s="2">
        <v>81.477996826171903</v>
      </c>
      <c r="E69" s="3">
        <v>84.482002258300795</v>
      </c>
      <c r="F69" s="1" t="str">
        <f>VLOOKUP(_tab2[[#This Row],[Country Name]],'tab2 conteggi'!$B$21:$F$57,5,FALSE)</f>
        <v>America</v>
      </c>
    </row>
    <row r="70" spans="1:6" x14ac:dyDescent="0.3">
      <c r="A70" s="1" t="s">
        <v>28</v>
      </c>
      <c r="B70" s="1" t="s">
        <v>29</v>
      </c>
      <c r="C70" s="1" t="s">
        <v>15</v>
      </c>
      <c r="D70" s="2">
        <v>54.155998229980497</v>
      </c>
      <c r="E70" s="3">
        <v>57.709999084472699</v>
      </c>
      <c r="F70" s="1" t="str">
        <f>VLOOKUP(_tab2[[#This Row],[Country Name]],'tab2 conteggi'!$B$21:$F$57,5,FALSE)</f>
        <v>America</v>
      </c>
    </row>
    <row r="71" spans="1:6" x14ac:dyDescent="0.3">
      <c r="A71" s="1" t="s">
        <v>28</v>
      </c>
      <c r="B71" s="1" t="s">
        <v>29</v>
      </c>
      <c r="C71" s="1" t="s">
        <v>16</v>
      </c>
      <c r="D71" s="2">
        <v>23.910772316069099</v>
      </c>
      <c r="E71" s="3">
        <v>22.136269104690701</v>
      </c>
      <c r="F71" s="1" t="str">
        <f>VLOOKUP(_tab2[[#This Row],[Country Name]],'tab2 conteggi'!$B$21:$F$57,5,FALSE)</f>
        <v>America</v>
      </c>
    </row>
    <row r="72" spans="1:6" x14ac:dyDescent="0.3">
      <c r="A72" s="1" t="s">
        <v>28</v>
      </c>
      <c r="B72" s="1" t="s">
        <v>29</v>
      </c>
      <c r="C72" s="1" t="s">
        <v>17</v>
      </c>
      <c r="D72" s="2">
        <v>68.909044487481395</v>
      </c>
      <c r="E72" s="3">
        <v>69.6163989839485</v>
      </c>
      <c r="F72" s="1" t="str">
        <f>VLOOKUP(_tab2[[#This Row],[Country Name]],'tab2 conteggi'!$B$21:$F$57,5,FALSE)</f>
        <v>America</v>
      </c>
    </row>
    <row r="73" spans="1:6" x14ac:dyDescent="0.3">
      <c r="A73" s="1" t="s">
        <v>28</v>
      </c>
      <c r="B73" s="1" t="s">
        <v>29</v>
      </c>
      <c r="C73" s="1" t="s">
        <v>18</v>
      </c>
      <c r="D73" s="2">
        <v>7.18018319644953</v>
      </c>
      <c r="E73" s="3">
        <v>8.2473319113608206</v>
      </c>
      <c r="F73" s="1" t="str">
        <f>VLOOKUP(_tab2[[#This Row],[Country Name]],'tab2 conteggi'!$B$21:$F$57,5,FALSE)</f>
        <v>America</v>
      </c>
    </row>
    <row r="74" spans="1:6" x14ac:dyDescent="0.3">
      <c r="A74" s="1" t="s">
        <v>28</v>
      </c>
      <c r="B74" s="1" t="s">
        <v>29</v>
      </c>
      <c r="C74" s="1" t="s">
        <v>19</v>
      </c>
      <c r="D74" s="2">
        <v>9.0590000152587908</v>
      </c>
      <c r="E74" s="3">
        <v>13.4689998626709</v>
      </c>
      <c r="F74" s="1" t="str">
        <f>VLOOKUP(_tab2[[#This Row],[Country Name]],'tab2 conteggi'!$B$21:$F$57,5,FALSE)</f>
        <v>America</v>
      </c>
    </row>
    <row r="75" spans="1:6" x14ac:dyDescent="0.3">
      <c r="A75" s="1" t="s">
        <v>28</v>
      </c>
      <c r="B75" s="1" t="s">
        <v>29</v>
      </c>
      <c r="C75" s="1" t="s">
        <v>20</v>
      </c>
      <c r="D75" s="2">
        <v>5.8169999122619602</v>
      </c>
      <c r="E75" s="3">
        <v>10.2119998931885</v>
      </c>
      <c r="F75" s="1" t="str">
        <f>VLOOKUP(_tab2[[#This Row],[Country Name]],'tab2 conteggi'!$B$21:$F$57,5,FALSE)</f>
        <v>America</v>
      </c>
    </row>
    <row r="76" spans="1:6" x14ac:dyDescent="0.3">
      <c r="A76" s="1" t="s">
        <v>28</v>
      </c>
      <c r="B76" s="1" t="s">
        <v>29</v>
      </c>
      <c r="C76" s="1" t="s">
        <v>21</v>
      </c>
      <c r="D76" s="2">
        <v>7.1900000572204599</v>
      </c>
      <c r="E76" s="3">
        <v>11.6099996566772</v>
      </c>
      <c r="F76" s="1" t="str">
        <f>VLOOKUP(_tab2[[#This Row],[Country Name]],'tab2 conteggi'!$B$21:$F$57,5,FALSE)</f>
        <v>America</v>
      </c>
    </row>
    <row r="77" spans="1:6" x14ac:dyDescent="0.3">
      <c r="A77" s="1" t="s">
        <v>30</v>
      </c>
      <c r="B77" s="1" t="s">
        <v>31</v>
      </c>
      <c r="C77" s="1" t="s">
        <v>7</v>
      </c>
      <c r="D77" s="2">
        <v>2.1919999122619598</v>
      </c>
      <c r="E77" s="3">
        <v>1.9479999542236299</v>
      </c>
      <c r="F77" s="1" t="str">
        <f>VLOOKUP(_tab2[[#This Row],[Country Name]],'tab2 conteggi'!$B$21:$F$57,5,FALSE)</f>
        <v>America</v>
      </c>
    </row>
    <row r="78" spans="1:6" x14ac:dyDescent="0.3">
      <c r="A78" s="1" t="s">
        <v>30</v>
      </c>
      <c r="B78" s="1" t="s">
        <v>31</v>
      </c>
      <c r="C78" s="1" t="s">
        <v>8</v>
      </c>
      <c r="D78" s="2">
        <v>1.2710000276565601</v>
      </c>
      <c r="E78" s="3">
        <v>1.13399994373322</v>
      </c>
      <c r="F78" s="1" t="str">
        <f>VLOOKUP(_tab2[[#This Row],[Country Name]],'tab2 conteggi'!$B$21:$F$57,5,FALSE)</f>
        <v>America</v>
      </c>
    </row>
    <row r="79" spans="1:6" x14ac:dyDescent="0.3">
      <c r="A79" s="1" t="s">
        <v>30</v>
      </c>
      <c r="B79" s="1" t="s">
        <v>31</v>
      </c>
      <c r="C79" s="1" t="s">
        <v>9</v>
      </c>
      <c r="D79" s="2">
        <v>3.0250000953674299</v>
      </c>
      <c r="E79" s="3">
        <v>2.6860001087188698</v>
      </c>
      <c r="F79" s="1" t="str">
        <f>VLOOKUP(_tab2[[#This Row],[Country Name]],'tab2 conteggi'!$B$21:$F$57,5,FALSE)</f>
        <v>America</v>
      </c>
    </row>
    <row r="80" spans="1:6" x14ac:dyDescent="0.3">
      <c r="A80" s="1" t="s">
        <v>30</v>
      </c>
      <c r="B80" s="1" t="s">
        <v>31</v>
      </c>
      <c r="C80" s="1" t="s">
        <v>10</v>
      </c>
      <c r="D80" s="2">
        <v>19.922000885009801</v>
      </c>
      <c r="E80" s="3">
        <v>19.5130004882813</v>
      </c>
      <c r="F80" s="1" t="str">
        <f>VLOOKUP(_tab2[[#This Row],[Country Name]],'tab2 conteggi'!$B$21:$F$57,5,FALSE)</f>
        <v>America</v>
      </c>
    </row>
    <row r="81" spans="1:6" x14ac:dyDescent="0.3">
      <c r="A81" s="1" t="s">
        <v>30</v>
      </c>
      <c r="B81" s="1" t="s">
        <v>31</v>
      </c>
      <c r="C81" s="1" t="s">
        <v>11</v>
      </c>
      <c r="D81" s="2">
        <v>8.8100004196166992</v>
      </c>
      <c r="E81" s="3">
        <v>8.6829996109008807</v>
      </c>
      <c r="F81" s="1" t="str">
        <f>VLOOKUP(_tab2[[#This Row],[Country Name]],'tab2 conteggi'!$B$21:$F$57,5,FALSE)</f>
        <v>America</v>
      </c>
    </row>
    <row r="82" spans="1:6" x14ac:dyDescent="0.3">
      <c r="A82" s="1" t="s">
        <v>30</v>
      </c>
      <c r="B82" s="1" t="s">
        <v>31</v>
      </c>
      <c r="C82" s="1" t="s">
        <v>12</v>
      </c>
      <c r="D82" s="2">
        <v>29.9540004730225</v>
      </c>
      <c r="E82" s="3">
        <v>29.326999664306602</v>
      </c>
      <c r="F82" s="1" t="str">
        <f>VLOOKUP(_tab2[[#This Row],[Country Name]],'tab2 conteggi'!$B$21:$F$57,5,FALSE)</f>
        <v>America</v>
      </c>
    </row>
    <row r="83" spans="1:6" x14ac:dyDescent="0.3">
      <c r="A83" s="1" t="s">
        <v>30</v>
      </c>
      <c r="B83" s="1" t="s">
        <v>31</v>
      </c>
      <c r="C83" s="1" t="s">
        <v>13</v>
      </c>
      <c r="D83" s="2">
        <v>77.886001586914105</v>
      </c>
      <c r="E83" s="3">
        <v>78.539001464843807</v>
      </c>
      <c r="F83" s="1" t="str">
        <f>VLOOKUP(_tab2[[#This Row],[Country Name]],'tab2 conteggi'!$B$21:$F$57,5,FALSE)</f>
        <v>America</v>
      </c>
    </row>
    <row r="84" spans="1:6" x14ac:dyDescent="0.3">
      <c r="A84" s="1" t="s">
        <v>30</v>
      </c>
      <c r="B84" s="1" t="s">
        <v>31</v>
      </c>
      <c r="C84" s="1" t="s">
        <v>14</v>
      </c>
      <c r="D84" s="2">
        <v>89.918998718261705</v>
      </c>
      <c r="E84" s="3">
        <v>90.182998657226605</v>
      </c>
      <c r="F84" s="1" t="str">
        <f>VLOOKUP(_tab2[[#This Row],[Country Name]],'tab2 conteggi'!$B$21:$F$57,5,FALSE)</f>
        <v>America</v>
      </c>
    </row>
    <row r="85" spans="1:6" x14ac:dyDescent="0.3">
      <c r="A85" s="1" t="s">
        <v>30</v>
      </c>
      <c r="B85" s="1" t="s">
        <v>31</v>
      </c>
      <c r="C85" s="1" t="s">
        <v>15</v>
      </c>
      <c r="D85" s="2">
        <v>67.022003173828097</v>
      </c>
      <c r="E85" s="3">
        <v>67.986999511718807</v>
      </c>
      <c r="F85" s="1" t="str">
        <f>VLOOKUP(_tab2[[#This Row],[Country Name]],'tab2 conteggi'!$B$21:$F$57,5,FALSE)</f>
        <v>America</v>
      </c>
    </row>
    <row r="86" spans="1:6" x14ac:dyDescent="0.3">
      <c r="A86" s="1" t="s">
        <v>30</v>
      </c>
      <c r="B86" s="1" t="s">
        <v>31</v>
      </c>
      <c r="C86" s="1" t="s">
        <v>16</v>
      </c>
      <c r="D86" s="2">
        <v>16.267826108383801</v>
      </c>
      <c r="E86" s="3">
        <v>15.9708664319158</v>
      </c>
      <c r="F86" s="1" t="str">
        <f>VLOOKUP(_tab2[[#This Row],[Country Name]],'tab2 conteggi'!$B$21:$F$57,5,FALSE)</f>
        <v>America</v>
      </c>
    </row>
    <row r="87" spans="1:6" x14ac:dyDescent="0.3">
      <c r="A87" s="1" t="s">
        <v>30</v>
      </c>
      <c r="B87" s="1" t="s">
        <v>31</v>
      </c>
      <c r="C87" s="1" t="s">
        <v>17</v>
      </c>
      <c r="D87" s="2">
        <v>68.868373862361807</v>
      </c>
      <c r="E87" s="3">
        <v>67.456393145163403</v>
      </c>
      <c r="F87" s="1" t="str">
        <f>VLOOKUP(_tab2[[#This Row],[Country Name]],'tab2 conteggi'!$B$21:$F$57,5,FALSE)</f>
        <v>America</v>
      </c>
    </row>
    <row r="88" spans="1:6" x14ac:dyDescent="0.3">
      <c r="A88" s="1" t="s">
        <v>30</v>
      </c>
      <c r="B88" s="1" t="s">
        <v>31</v>
      </c>
      <c r="C88" s="1" t="s">
        <v>18</v>
      </c>
      <c r="D88" s="2">
        <v>14.863800029254399</v>
      </c>
      <c r="E88" s="3">
        <v>16.572740422920798</v>
      </c>
      <c r="F88" s="1" t="str">
        <f>VLOOKUP(_tab2[[#This Row],[Country Name]],'tab2 conteggi'!$B$21:$F$57,5,FALSE)</f>
        <v>America</v>
      </c>
    </row>
    <row r="89" spans="1:6" x14ac:dyDescent="0.3">
      <c r="A89" s="1" t="s">
        <v>30</v>
      </c>
      <c r="B89" s="1" t="s">
        <v>31</v>
      </c>
      <c r="C89" s="1" t="s">
        <v>19</v>
      </c>
      <c r="D89" s="2">
        <v>6.8150000572204599</v>
      </c>
      <c r="E89" s="3">
        <v>6.2389998435974103</v>
      </c>
      <c r="F89" s="1" t="str">
        <f>VLOOKUP(_tab2[[#This Row],[Country Name]],'tab2 conteggi'!$B$21:$F$57,5,FALSE)</f>
        <v>America</v>
      </c>
    </row>
    <row r="90" spans="1:6" x14ac:dyDescent="0.3">
      <c r="A90" s="1" t="s">
        <v>30</v>
      </c>
      <c r="B90" s="1" t="s">
        <v>31</v>
      </c>
      <c r="C90" s="1" t="s">
        <v>20</v>
      </c>
      <c r="D90" s="2">
        <v>7.7150001525878897</v>
      </c>
      <c r="E90" s="3">
        <v>7.6789999008178702</v>
      </c>
      <c r="F90" s="1" t="str">
        <f>VLOOKUP(_tab2[[#This Row],[Country Name]],'tab2 conteggi'!$B$21:$F$57,5,FALSE)</f>
        <v>America</v>
      </c>
    </row>
    <row r="91" spans="1:6" x14ac:dyDescent="0.3">
      <c r="A91" s="1" t="s">
        <v>30</v>
      </c>
      <c r="B91" s="1" t="s">
        <v>31</v>
      </c>
      <c r="C91" s="1" t="s">
        <v>21</v>
      </c>
      <c r="D91" s="2">
        <v>7.28999996185303</v>
      </c>
      <c r="E91" s="3">
        <v>7</v>
      </c>
      <c r="F91" s="1" t="str">
        <f>VLOOKUP(_tab2[[#This Row],[Country Name]],'tab2 conteggi'!$B$21:$F$57,5,FALSE)</f>
        <v>America</v>
      </c>
    </row>
    <row r="92" spans="1:6" x14ac:dyDescent="0.3">
      <c r="A92" s="1" t="s">
        <v>32</v>
      </c>
      <c r="B92" s="1" t="s">
        <v>33</v>
      </c>
      <c r="C92" s="1" t="s">
        <v>7</v>
      </c>
      <c r="D92" s="2">
        <v>17.4839992523193</v>
      </c>
      <c r="E92" s="3">
        <v>16.086999893188501</v>
      </c>
      <c r="F92" s="1" t="str">
        <f>VLOOKUP(_tab2[[#This Row],[Country Name]],'tab2 conteggi'!$B$21:$F$57,5,FALSE)</f>
        <v>America</v>
      </c>
    </row>
    <row r="93" spans="1:6" x14ac:dyDescent="0.3">
      <c r="A93" s="1" t="s">
        <v>32</v>
      </c>
      <c r="B93" s="1" t="s">
        <v>33</v>
      </c>
      <c r="C93" s="1" t="s">
        <v>8</v>
      </c>
      <c r="D93" s="2">
        <v>7.0710000991821298</v>
      </c>
      <c r="E93" s="3">
        <v>6.7509999275207502</v>
      </c>
      <c r="F93" s="1" t="str">
        <f>VLOOKUP(_tab2[[#This Row],[Country Name]],'tab2 conteggi'!$B$21:$F$57,5,FALSE)</f>
        <v>America</v>
      </c>
    </row>
    <row r="94" spans="1:6" x14ac:dyDescent="0.3">
      <c r="A94" s="1" t="s">
        <v>32</v>
      </c>
      <c r="B94" s="1" t="s">
        <v>33</v>
      </c>
      <c r="C94" s="1" t="s">
        <v>9</v>
      </c>
      <c r="D94" s="2">
        <v>24.729000091552699</v>
      </c>
      <c r="E94" s="3">
        <v>22.790000915527301</v>
      </c>
      <c r="F94" s="1" t="str">
        <f>VLOOKUP(_tab2[[#This Row],[Country Name]],'tab2 conteggi'!$B$21:$F$57,5,FALSE)</f>
        <v>America</v>
      </c>
    </row>
    <row r="95" spans="1:6" x14ac:dyDescent="0.3">
      <c r="A95" s="1" t="s">
        <v>32</v>
      </c>
      <c r="B95" s="1" t="s">
        <v>33</v>
      </c>
      <c r="C95" s="1" t="s">
        <v>10</v>
      </c>
      <c r="D95" s="2">
        <v>20.594999313354499</v>
      </c>
      <c r="E95" s="3">
        <v>19.278999328613299</v>
      </c>
      <c r="F95" s="1" t="str">
        <f>VLOOKUP(_tab2[[#This Row],[Country Name]],'tab2 conteggi'!$B$21:$F$57,5,FALSE)</f>
        <v>America</v>
      </c>
    </row>
    <row r="96" spans="1:6" x14ac:dyDescent="0.3">
      <c r="A96" s="1" t="s">
        <v>32</v>
      </c>
      <c r="B96" s="1" t="s">
        <v>33</v>
      </c>
      <c r="C96" s="1" t="s">
        <v>11</v>
      </c>
      <c r="D96" s="2">
        <v>16.014999389648398</v>
      </c>
      <c r="E96" s="3">
        <v>13.1940002441406</v>
      </c>
      <c r="F96" s="1" t="str">
        <f>VLOOKUP(_tab2[[#This Row],[Country Name]],'tab2 conteggi'!$B$21:$F$57,5,FALSE)</f>
        <v>America</v>
      </c>
    </row>
    <row r="97" spans="1:6" x14ac:dyDescent="0.3">
      <c r="A97" s="1" t="s">
        <v>32</v>
      </c>
      <c r="B97" s="1" t="s">
        <v>33</v>
      </c>
      <c r="C97" s="1" t="s">
        <v>12</v>
      </c>
      <c r="D97" s="2">
        <v>23.781999588012699</v>
      </c>
      <c r="E97" s="3">
        <v>23.646999359130898</v>
      </c>
      <c r="F97" s="1" t="str">
        <f>VLOOKUP(_tab2[[#This Row],[Country Name]],'tab2 conteggi'!$B$21:$F$57,5,FALSE)</f>
        <v>America</v>
      </c>
    </row>
    <row r="98" spans="1:6" x14ac:dyDescent="0.3">
      <c r="A98" s="1" t="s">
        <v>32</v>
      </c>
      <c r="B98" s="1" t="s">
        <v>33</v>
      </c>
      <c r="C98" s="1" t="s">
        <v>13</v>
      </c>
      <c r="D98" s="2">
        <v>61.9210014343262</v>
      </c>
      <c r="E98" s="3">
        <v>64.634002685546903</v>
      </c>
      <c r="F98" s="1" t="str">
        <f>VLOOKUP(_tab2[[#This Row],[Country Name]],'tab2 conteggi'!$B$21:$F$57,5,FALSE)</f>
        <v>America</v>
      </c>
    </row>
    <row r="99" spans="1:6" x14ac:dyDescent="0.3">
      <c r="A99" s="1" t="s">
        <v>32</v>
      </c>
      <c r="B99" s="1" t="s">
        <v>33</v>
      </c>
      <c r="C99" s="1" t="s">
        <v>14</v>
      </c>
      <c r="D99" s="2">
        <v>76.914001464843807</v>
      </c>
      <c r="E99" s="3">
        <v>80.055000305175795</v>
      </c>
      <c r="F99" s="1" t="str">
        <f>VLOOKUP(_tab2[[#This Row],[Country Name]],'tab2 conteggi'!$B$21:$F$57,5,FALSE)</f>
        <v>America</v>
      </c>
    </row>
    <row r="100" spans="1:6" x14ac:dyDescent="0.3">
      <c r="A100" s="1" t="s">
        <v>32</v>
      </c>
      <c r="B100" s="1" t="s">
        <v>33</v>
      </c>
      <c r="C100" s="1" t="s">
        <v>15</v>
      </c>
      <c r="D100" s="2">
        <v>51.488998413085902</v>
      </c>
      <c r="E100" s="3">
        <v>53.562000274658203</v>
      </c>
      <c r="F100" s="1" t="str">
        <f>VLOOKUP(_tab2[[#This Row],[Country Name]],'tab2 conteggi'!$B$21:$F$57,5,FALSE)</f>
        <v>America</v>
      </c>
    </row>
    <row r="101" spans="1:6" x14ac:dyDescent="0.3">
      <c r="A101" s="1" t="s">
        <v>32</v>
      </c>
      <c r="B101" s="1" t="s">
        <v>33</v>
      </c>
      <c r="C101" s="1" t="s">
        <v>16</v>
      </c>
      <c r="D101" s="2">
        <v>25.492553295304798</v>
      </c>
      <c r="E101" s="3">
        <v>23.887811460896501</v>
      </c>
      <c r="F101" s="1" t="str">
        <f>VLOOKUP(_tab2[[#This Row],[Country Name]],'tab2 conteggi'!$B$21:$F$57,5,FALSE)</f>
        <v>America</v>
      </c>
    </row>
    <row r="102" spans="1:6" x14ac:dyDescent="0.3">
      <c r="A102" s="1" t="s">
        <v>32</v>
      </c>
      <c r="B102" s="1" t="s">
        <v>33</v>
      </c>
      <c r="C102" s="1" t="s">
        <v>17</v>
      </c>
      <c r="D102" s="2">
        <v>68.233921820932494</v>
      </c>
      <c r="E102" s="3">
        <v>68.779088269212906</v>
      </c>
      <c r="F102" s="1" t="str">
        <f>VLOOKUP(_tab2[[#This Row],[Country Name]],'tab2 conteggi'!$B$21:$F$57,5,FALSE)</f>
        <v>America</v>
      </c>
    </row>
    <row r="103" spans="1:6" x14ac:dyDescent="0.3">
      <c r="A103" s="1" t="s">
        <v>32</v>
      </c>
      <c r="B103" s="1" t="s">
        <v>33</v>
      </c>
      <c r="C103" s="1" t="s">
        <v>18</v>
      </c>
      <c r="D103" s="2">
        <v>6.27352488376272</v>
      </c>
      <c r="E103" s="3">
        <v>7.3331002698905898</v>
      </c>
      <c r="F103" s="1" t="str">
        <f>VLOOKUP(_tab2[[#This Row],[Country Name]],'tab2 conteggi'!$B$21:$F$57,5,FALSE)</f>
        <v>America</v>
      </c>
    </row>
    <row r="104" spans="1:6" x14ac:dyDescent="0.3">
      <c r="A104" s="1" t="s">
        <v>32</v>
      </c>
      <c r="B104" s="1" t="s">
        <v>33</v>
      </c>
      <c r="C104" s="1" t="s">
        <v>19</v>
      </c>
      <c r="D104" s="2">
        <v>12.8470001220703</v>
      </c>
      <c r="E104" s="3">
        <v>10.654000282287599</v>
      </c>
      <c r="F104" s="1" t="str">
        <f>VLOOKUP(_tab2[[#This Row],[Country Name]],'tab2 conteggi'!$B$21:$F$57,5,FALSE)</f>
        <v>America</v>
      </c>
    </row>
    <row r="105" spans="1:6" x14ac:dyDescent="0.3">
      <c r="A105" s="1" t="s">
        <v>32</v>
      </c>
      <c r="B105" s="1" t="s">
        <v>33</v>
      </c>
      <c r="C105" s="1" t="s">
        <v>20</v>
      </c>
      <c r="D105" s="2">
        <v>7.5700001716613796</v>
      </c>
      <c r="E105" s="3">
        <v>6.6230001449584996</v>
      </c>
      <c r="F105" s="1" t="str">
        <f>VLOOKUP(_tab2[[#This Row],[Country Name]],'tab2 conteggi'!$B$21:$F$57,5,FALSE)</f>
        <v>America</v>
      </c>
    </row>
    <row r="106" spans="1:6" x14ac:dyDescent="0.3">
      <c r="A106" s="1" t="s">
        <v>32</v>
      </c>
      <c r="B106" s="1" t="s">
        <v>33</v>
      </c>
      <c r="C106" s="1" t="s">
        <v>21</v>
      </c>
      <c r="D106" s="2">
        <v>9.8100004196166992</v>
      </c>
      <c r="E106" s="3">
        <v>8.3500003814697301</v>
      </c>
      <c r="F106" s="1" t="str">
        <f>VLOOKUP(_tab2[[#This Row],[Country Name]],'tab2 conteggi'!$B$21:$F$57,5,FALSE)</f>
        <v>America</v>
      </c>
    </row>
    <row r="107" spans="1:6" x14ac:dyDescent="0.3">
      <c r="A107" s="1" t="s">
        <v>34</v>
      </c>
      <c r="B107" s="1" t="s">
        <v>35</v>
      </c>
      <c r="C107" s="1" t="s">
        <v>7</v>
      </c>
      <c r="D107" s="2">
        <v>23.169000625610401</v>
      </c>
      <c r="E107" s="3">
        <v>18.357000350952099</v>
      </c>
      <c r="F107" s="1" t="str">
        <f>VLOOKUP(_tab2[[#This Row],[Country Name]],'tab2 conteggi'!$B$21:$F$57,5,FALSE)</f>
        <v>Asia</v>
      </c>
    </row>
    <row r="108" spans="1:6" x14ac:dyDescent="0.3">
      <c r="A108" s="1" t="s">
        <v>34</v>
      </c>
      <c r="B108" s="1" t="s">
        <v>35</v>
      </c>
      <c r="C108" s="1" t="s">
        <v>8</v>
      </c>
      <c r="D108" s="2">
        <v>26.681999206543001</v>
      </c>
      <c r="E108" s="3">
        <v>21.448999404907202</v>
      </c>
      <c r="F108" s="1" t="str">
        <f>VLOOKUP(_tab2[[#This Row],[Country Name]],'tab2 conteggi'!$B$21:$F$57,5,FALSE)</f>
        <v>Asia</v>
      </c>
    </row>
    <row r="109" spans="1:6" x14ac:dyDescent="0.3">
      <c r="A109" s="1" t="s">
        <v>34</v>
      </c>
      <c r="B109" s="1" t="s">
        <v>35</v>
      </c>
      <c r="C109" s="1" t="s">
        <v>9</v>
      </c>
      <c r="D109" s="2">
        <v>20.3850002288818</v>
      </c>
      <c r="E109" s="3">
        <v>15.927000045776399</v>
      </c>
      <c r="F109" s="1" t="str">
        <f>VLOOKUP(_tab2[[#This Row],[Country Name]],'tab2 conteggi'!$B$21:$F$57,5,FALSE)</f>
        <v>Asia</v>
      </c>
    </row>
    <row r="110" spans="1:6" x14ac:dyDescent="0.3">
      <c r="A110" s="1" t="s">
        <v>34</v>
      </c>
      <c r="B110" s="1" t="s">
        <v>35</v>
      </c>
      <c r="C110" s="1" t="s">
        <v>10</v>
      </c>
      <c r="D110" s="2">
        <v>29.4839992523193</v>
      </c>
      <c r="E110" s="3">
        <v>26.791000366210898</v>
      </c>
      <c r="F110" s="1" t="str">
        <f>VLOOKUP(_tab2[[#This Row],[Country Name]],'tab2 conteggi'!$B$21:$F$57,5,FALSE)</f>
        <v>Asia</v>
      </c>
    </row>
    <row r="111" spans="1:6" x14ac:dyDescent="0.3">
      <c r="A111" s="1" t="s">
        <v>34</v>
      </c>
      <c r="B111" s="1" t="s">
        <v>35</v>
      </c>
      <c r="C111" s="1" t="s">
        <v>11</v>
      </c>
      <c r="D111" s="2">
        <v>26.180000305175799</v>
      </c>
      <c r="E111" s="3">
        <v>22.013999938964801</v>
      </c>
      <c r="F111" s="1" t="str">
        <f>VLOOKUP(_tab2[[#This Row],[Country Name]],'tab2 conteggi'!$B$21:$F$57,5,FALSE)</f>
        <v>Asia</v>
      </c>
    </row>
    <row r="112" spans="1:6" x14ac:dyDescent="0.3">
      <c r="A112" s="1" t="s">
        <v>34</v>
      </c>
      <c r="B112" s="1" t="s">
        <v>35</v>
      </c>
      <c r="C112" s="1" t="s">
        <v>12</v>
      </c>
      <c r="D112" s="2">
        <v>32.102001190185497</v>
      </c>
      <c r="E112" s="3">
        <v>30.5459995269775</v>
      </c>
      <c r="F112" s="1" t="str">
        <f>VLOOKUP(_tab2[[#This Row],[Country Name]],'tab2 conteggi'!$B$21:$F$57,5,FALSE)</f>
        <v>Asia</v>
      </c>
    </row>
    <row r="113" spans="1:6" x14ac:dyDescent="0.3">
      <c r="A113" s="1" t="s">
        <v>34</v>
      </c>
      <c r="B113" s="1" t="s">
        <v>35</v>
      </c>
      <c r="C113" s="1" t="s">
        <v>13</v>
      </c>
      <c r="D113" s="2">
        <v>47.347999572753899</v>
      </c>
      <c r="E113" s="3">
        <v>54.852001190185497</v>
      </c>
      <c r="F113" s="1" t="str">
        <f>VLOOKUP(_tab2[[#This Row],[Country Name]],'tab2 conteggi'!$B$21:$F$57,5,FALSE)</f>
        <v>Asia</v>
      </c>
    </row>
    <row r="114" spans="1:6" x14ac:dyDescent="0.3">
      <c r="A114" s="1" t="s">
        <v>34</v>
      </c>
      <c r="B114" s="1" t="s">
        <v>35</v>
      </c>
      <c r="C114" s="1" t="s">
        <v>14</v>
      </c>
      <c r="D114" s="2">
        <v>47.138999938964801</v>
      </c>
      <c r="E114" s="3">
        <v>56.537998199462898</v>
      </c>
      <c r="F114" s="1" t="str">
        <f>VLOOKUP(_tab2[[#This Row],[Country Name]],'tab2 conteggi'!$B$21:$F$57,5,FALSE)</f>
        <v>Asia</v>
      </c>
    </row>
    <row r="115" spans="1:6" x14ac:dyDescent="0.3">
      <c r="A115" s="1" t="s">
        <v>34</v>
      </c>
      <c r="B115" s="1" t="s">
        <v>35</v>
      </c>
      <c r="C115" s="1" t="s">
        <v>15</v>
      </c>
      <c r="D115" s="2">
        <v>47.5130004882813</v>
      </c>
      <c r="E115" s="3">
        <v>53.527000427246101</v>
      </c>
      <c r="F115" s="1" t="str">
        <f>VLOOKUP(_tab2[[#This Row],[Country Name]],'tab2 conteggi'!$B$21:$F$57,5,FALSE)</f>
        <v>Asia</v>
      </c>
    </row>
    <row r="116" spans="1:6" x14ac:dyDescent="0.3">
      <c r="A116" s="1" t="s">
        <v>34</v>
      </c>
      <c r="B116" s="1" t="s">
        <v>35</v>
      </c>
      <c r="C116" s="1" t="s">
        <v>16</v>
      </c>
      <c r="D116" s="2">
        <v>17.648843494075699</v>
      </c>
      <c r="E116" s="3">
        <v>17.700544666406302</v>
      </c>
      <c r="F116" s="1" t="str">
        <f>VLOOKUP(_tab2[[#This Row],[Country Name]],'tab2 conteggi'!$B$21:$F$57,5,FALSE)</f>
        <v>Asia</v>
      </c>
    </row>
    <row r="117" spans="1:6" x14ac:dyDescent="0.3">
      <c r="A117" s="1" t="s">
        <v>34</v>
      </c>
      <c r="B117" s="1" t="s">
        <v>35</v>
      </c>
      <c r="C117" s="1" t="s">
        <v>17</v>
      </c>
      <c r="D117" s="2">
        <v>73.559749335379493</v>
      </c>
      <c r="E117" s="3">
        <v>72.1765545818009</v>
      </c>
      <c r="F117" s="1" t="str">
        <f>VLOOKUP(_tab2[[#This Row],[Country Name]],'tab2 conteggi'!$B$21:$F$57,5,FALSE)</f>
        <v>Asia</v>
      </c>
    </row>
    <row r="118" spans="1:6" x14ac:dyDescent="0.3">
      <c r="A118" s="1" t="s">
        <v>34</v>
      </c>
      <c r="B118" s="1" t="s">
        <v>35</v>
      </c>
      <c r="C118" s="1" t="s">
        <v>18</v>
      </c>
      <c r="D118" s="2">
        <v>8.7914071705448702</v>
      </c>
      <c r="E118" s="3">
        <v>10.1229007517928</v>
      </c>
      <c r="F118" s="1" t="str">
        <f>VLOOKUP(_tab2[[#This Row],[Country Name]],'tab2 conteggi'!$B$21:$F$57,5,FALSE)</f>
        <v>Asia</v>
      </c>
    </row>
    <row r="119" spans="1:6" x14ac:dyDescent="0.3">
      <c r="A119" s="1" t="s">
        <v>34</v>
      </c>
      <c r="B119" s="1" t="s">
        <v>35</v>
      </c>
      <c r="C119" s="1" t="s">
        <v>19</v>
      </c>
      <c r="D119" s="2">
        <v>3.90199995040894</v>
      </c>
      <c r="E119" s="3">
        <v>4.1310000419616699</v>
      </c>
      <c r="F119" s="1" t="str">
        <f>VLOOKUP(_tab2[[#This Row],[Country Name]],'tab2 conteggi'!$B$21:$F$57,5,FALSE)</f>
        <v>Asia</v>
      </c>
    </row>
    <row r="120" spans="1:6" x14ac:dyDescent="0.3">
      <c r="A120" s="1" t="s">
        <v>34</v>
      </c>
      <c r="B120" s="1" t="s">
        <v>35</v>
      </c>
      <c r="C120" s="1" t="s">
        <v>20</v>
      </c>
      <c r="D120" s="2">
        <v>4.91499996185303</v>
      </c>
      <c r="E120" s="3">
        <v>5.0510001182556197</v>
      </c>
      <c r="F120" s="1" t="str">
        <f>VLOOKUP(_tab2[[#This Row],[Country Name]],'tab2 conteggi'!$B$21:$F$57,5,FALSE)</f>
        <v>Asia</v>
      </c>
    </row>
    <row r="121" spans="1:6" x14ac:dyDescent="0.3">
      <c r="A121" s="1" t="s">
        <v>34</v>
      </c>
      <c r="B121" s="1" t="s">
        <v>35</v>
      </c>
      <c r="C121" s="1" t="s">
        <v>21</v>
      </c>
      <c r="D121" s="2">
        <v>4.4699997901916504</v>
      </c>
      <c r="E121" s="3">
        <v>4.6490001678466797</v>
      </c>
      <c r="F121" s="1" t="str">
        <f>VLOOKUP(_tab2[[#This Row],[Country Name]],'tab2 conteggi'!$B$21:$F$57,5,FALSE)</f>
        <v>Asia</v>
      </c>
    </row>
    <row r="122" spans="1:6" x14ac:dyDescent="0.3">
      <c r="A122" s="1" t="s">
        <v>36</v>
      </c>
      <c r="B122" s="1" t="s">
        <v>37</v>
      </c>
      <c r="C122" s="1" t="s">
        <v>7</v>
      </c>
      <c r="D122" s="2">
        <v>9.9820003509521502</v>
      </c>
      <c r="E122" s="3">
        <v>9.4799995422363299</v>
      </c>
      <c r="F122" s="1" t="str">
        <f>VLOOKUP(_tab2[[#This Row],[Country Name]],'tab2 conteggi'!$B$21:$F$57,5,FALSE)</f>
        <v>America</v>
      </c>
    </row>
    <row r="123" spans="1:6" x14ac:dyDescent="0.3">
      <c r="A123" s="1" t="s">
        <v>36</v>
      </c>
      <c r="B123" s="1" t="s">
        <v>37</v>
      </c>
      <c r="C123" s="1" t="s">
        <v>8</v>
      </c>
      <c r="D123" s="2">
        <v>4.9520001411437997</v>
      </c>
      <c r="E123" s="3">
        <v>4.8909997940063503</v>
      </c>
      <c r="F123" s="1" t="str">
        <f>VLOOKUP(_tab2[[#This Row],[Country Name]],'tab2 conteggi'!$B$21:$F$57,5,FALSE)</f>
        <v>America</v>
      </c>
    </row>
    <row r="124" spans="1:6" x14ac:dyDescent="0.3">
      <c r="A124" s="1" t="s">
        <v>36</v>
      </c>
      <c r="B124" s="1" t="s">
        <v>37</v>
      </c>
      <c r="C124" s="1" t="s">
        <v>9</v>
      </c>
      <c r="D124" s="2">
        <v>13.302000045776399</v>
      </c>
      <c r="E124" s="3">
        <v>12.66100025177</v>
      </c>
      <c r="F124" s="1" t="str">
        <f>VLOOKUP(_tab2[[#This Row],[Country Name]],'tab2 conteggi'!$B$21:$F$57,5,FALSE)</f>
        <v>America</v>
      </c>
    </row>
    <row r="125" spans="1:6" x14ac:dyDescent="0.3">
      <c r="A125" s="1" t="s">
        <v>36</v>
      </c>
      <c r="B125" s="1" t="s">
        <v>37</v>
      </c>
      <c r="C125" s="1" t="s">
        <v>10</v>
      </c>
      <c r="D125" s="2">
        <v>23.829999923706101</v>
      </c>
      <c r="E125" s="3">
        <v>23.010999679565401</v>
      </c>
      <c r="F125" s="1" t="str">
        <f>VLOOKUP(_tab2[[#This Row],[Country Name]],'tab2 conteggi'!$B$21:$F$57,5,FALSE)</f>
        <v>America</v>
      </c>
    </row>
    <row r="126" spans="1:6" x14ac:dyDescent="0.3">
      <c r="A126" s="1" t="s">
        <v>36</v>
      </c>
      <c r="B126" s="1" t="s">
        <v>37</v>
      </c>
      <c r="C126" s="1" t="s">
        <v>11</v>
      </c>
      <c r="D126" s="2">
        <v>10.7340002059937</v>
      </c>
      <c r="E126" s="3">
        <v>11.0900001525879</v>
      </c>
      <c r="F126" s="1" t="str">
        <f>VLOOKUP(_tab2[[#This Row],[Country Name]],'tab2 conteggi'!$B$21:$F$57,5,FALSE)</f>
        <v>America</v>
      </c>
    </row>
    <row r="127" spans="1:6" x14ac:dyDescent="0.3">
      <c r="A127" s="1" t="s">
        <v>36</v>
      </c>
      <c r="B127" s="1" t="s">
        <v>37</v>
      </c>
      <c r="C127" s="1" t="s">
        <v>12</v>
      </c>
      <c r="D127" s="2">
        <v>32.472999572753899</v>
      </c>
      <c r="E127" s="3">
        <v>31.2730007171631</v>
      </c>
      <c r="F127" s="1" t="str">
        <f>VLOOKUP(_tab2[[#This Row],[Country Name]],'tab2 conteggi'!$B$21:$F$57,5,FALSE)</f>
        <v>America</v>
      </c>
    </row>
    <row r="128" spans="1:6" x14ac:dyDescent="0.3">
      <c r="A128" s="1" t="s">
        <v>36</v>
      </c>
      <c r="B128" s="1" t="s">
        <v>37</v>
      </c>
      <c r="C128" s="1" t="s">
        <v>13</v>
      </c>
      <c r="D128" s="2">
        <v>66.188003540039105</v>
      </c>
      <c r="E128" s="3">
        <v>67.509002685546903</v>
      </c>
      <c r="F128" s="1" t="str">
        <f>VLOOKUP(_tab2[[#This Row],[Country Name]],'tab2 conteggi'!$B$21:$F$57,5,FALSE)</f>
        <v>America</v>
      </c>
    </row>
    <row r="129" spans="1:6" x14ac:dyDescent="0.3">
      <c r="A129" s="1" t="s">
        <v>36</v>
      </c>
      <c r="B129" s="1" t="s">
        <v>37</v>
      </c>
      <c r="C129" s="1" t="s">
        <v>14</v>
      </c>
      <c r="D129" s="2">
        <v>84.315002441406307</v>
      </c>
      <c r="E129" s="3">
        <v>84.017997741699205</v>
      </c>
      <c r="F129" s="1" t="str">
        <f>VLOOKUP(_tab2[[#This Row],[Country Name]],'tab2 conteggi'!$B$21:$F$57,5,FALSE)</f>
        <v>America</v>
      </c>
    </row>
    <row r="130" spans="1:6" x14ac:dyDescent="0.3">
      <c r="A130" s="1" t="s">
        <v>36</v>
      </c>
      <c r="B130" s="1" t="s">
        <v>37</v>
      </c>
      <c r="C130" s="1" t="s">
        <v>15</v>
      </c>
      <c r="D130" s="2">
        <v>54.2239990234375</v>
      </c>
      <c r="E130" s="3">
        <v>56.066001892089801</v>
      </c>
      <c r="F130" s="1" t="str">
        <f>VLOOKUP(_tab2[[#This Row],[Country Name]],'tab2 conteggi'!$B$21:$F$57,5,FALSE)</f>
        <v>America</v>
      </c>
    </row>
    <row r="131" spans="1:6" x14ac:dyDescent="0.3">
      <c r="A131" s="1" t="s">
        <v>36</v>
      </c>
      <c r="B131" s="1" t="s">
        <v>37</v>
      </c>
      <c r="C131" s="1" t="s">
        <v>16</v>
      </c>
      <c r="D131" s="2">
        <v>21.792636356420299</v>
      </c>
      <c r="E131" s="3">
        <v>20.556189660673201</v>
      </c>
      <c r="F131" s="1" t="str">
        <f>VLOOKUP(_tab2[[#This Row],[Country Name]],'tab2 conteggi'!$B$21:$F$57,5,FALSE)</f>
        <v>America</v>
      </c>
    </row>
    <row r="132" spans="1:6" x14ac:dyDescent="0.3">
      <c r="A132" s="1" t="s">
        <v>36</v>
      </c>
      <c r="B132" s="1" t="s">
        <v>37</v>
      </c>
      <c r="C132" s="1" t="s">
        <v>17</v>
      </c>
      <c r="D132" s="2">
        <v>68.547499194962199</v>
      </c>
      <c r="E132" s="3">
        <v>68.703126798949896</v>
      </c>
      <c r="F132" s="1" t="str">
        <f>VLOOKUP(_tab2[[#This Row],[Country Name]],'tab2 conteggi'!$B$21:$F$57,5,FALSE)</f>
        <v>America</v>
      </c>
    </row>
    <row r="133" spans="1:6" x14ac:dyDescent="0.3">
      <c r="A133" s="1" t="s">
        <v>36</v>
      </c>
      <c r="B133" s="1" t="s">
        <v>37</v>
      </c>
      <c r="C133" s="1" t="s">
        <v>18</v>
      </c>
      <c r="D133" s="2">
        <v>9.6598644486175598</v>
      </c>
      <c r="E133" s="3">
        <v>10.740683540376899</v>
      </c>
      <c r="F133" s="1" t="str">
        <f>VLOOKUP(_tab2[[#This Row],[Country Name]],'tab2 conteggi'!$B$21:$F$57,5,FALSE)</f>
        <v>America</v>
      </c>
    </row>
    <row r="134" spans="1:6" x14ac:dyDescent="0.3">
      <c r="A134" s="1" t="s">
        <v>36</v>
      </c>
      <c r="B134" s="1" t="s">
        <v>37</v>
      </c>
      <c r="C134" s="1" t="s">
        <v>19</v>
      </c>
      <c r="D134" s="2">
        <v>8.1389999389648402</v>
      </c>
      <c r="E134" s="3">
        <v>7.2690000534057599</v>
      </c>
      <c r="F134" s="1" t="str">
        <f>VLOOKUP(_tab2[[#This Row],[Country Name]],'tab2 conteggi'!$B$21:$F$57,5,FALSE)</f>
        <v>America</v>
      </c>
    </row>
    <row r="135" spans="1:6" x14ac:dyDescent="0.3">
      <c r="A135" s="1" t="s">
        <v>36</v>
      </c>
      <c r="B135" s="1" t="s">
        <v>37</v>
      </c>
      <c r="C135" s="1" t="s">
        <v>20</v>
      </c>
      <c r="D135" s="2">
        <v>5.6560001373290998</v>
      </c>
      <c r="E135" s="3">
        <v>6.3689999580383301</v>
      </c>
      <c r="F135" s="1" t="str">
        <f>VLOOKUP(_tab2[[#This Row],[Country Name]],'tab2 conteggi'!$B$21:$F$57,5,FALSE)</f>
        <v>America</v>
      </c>
    </row>
    <row r="136" spans="1:6" x14ac:dyDescent="0.3">
      <c r="A136" s="1" t="s">
        <v>36</v>
      </c>
      <c r="B136" s="1" t="s">
        <v>37</v>
      </c>
      <c r="C136" s="1" t="s">
        <v>21</v>
      </c>
      <c r="D136" s="2">
        <v>6.6599998474121103</v>
      </c>
      <c r="E136" s="3">
        <v>6.7399997711181596</v>
      </c>
      <c r="F136" s="1" t="str">
        <f>VLOOKUP(_tab2[[#This Row],[Country Name]],'tab2 conteggi'!$B$21:$F$57,5,FALSE)</f>
        <v>America</v>
      </c>
    </row>
    <row r="137" spans="1:6" x14ac:dyDescent="0.3">
      <c r="A137" s="1" t="s">
        <v>38</v>
      </c>
      <c r="B137" s="1" t="s">
        <v>39</v>
      </c>
      <c r="C137" s="1" t="s">
        <v>7</v>
      </c>
      <c r="D137" s="2">
        <v>2.5940001010894802</v>
      </c>
      <c r="E137" s="3">
        <v>2.53200006484985</v>
      </c>
      <c r="F137" s="1" t="str">
        <f>VLOOKUP(_tab2[[#This Row],[Country Name]],'tab2 conteggi'!$B$21:$F$57,5,FALSE)</f>
        <v>Europa</v>
      </c>
    </row>
    <row r="138" spans="1:6" x14ac:dyDescent="0.3">
      <c r="A138" s="1" t="s">
        <v>38</v>
      </c>
      <c r="B138" s="1" t="s">
        <v>39</v>
      </c>
      <c r="C138" s="1" t="s">
        <v>8</v>
      </c>
      <c r="D138" s="2">
        <v>1.0859999656677199</v>
      </c>
      <c r="E138" s="3">
        <v>1.0390000343322801</v>
      </c>
      <c r="F138" s="1" t="str">
        <f>VLOOKUP(_tab2[[#This Row],[Country Name]],'tab2 conteggi'!$B$21:$F$57,5,FALSE)</f>
        <v>Europa</v>
      </c>
    </row>
    <row r="139" spans="1:6" x14ac:dyDescent="0.3">
      <c r="A139" s="1" t="s">
        <v>38</v>
      </c>
      <c r="B139" s="1" t="s">
        <v>39</v>
      </c>
      <c r="C139" s="1" t="s">
        <v>9</v>
      </c>
      <c r="D139" s="2">
        <v>3.9519999027252202</v>
      </c>
      <c r="E139" s="3">
        <v>3.8629999160766602</v>
      </c>
      <c r="F139" s="1" t="str">
        <f>VLOOKUP(_tab2[[#This Row],[Country Name]],'tab2 conteggi'!$B$21:$F$57,5,FALSE)</f>
        <v>Europa</v>
      </c>
    </row>
    <row r="140" spans="1:6" x14ac:dyDescent="0.3">
      <c r="A140" s="1" t="s">
        <v>38</v>
      </c>
      <c r="B140" s="1" t="s">
        <v>39</v>
      </c>
      <c r="C140" s="1" t="s">
        <v>10</v>
      </c>
      <c r="D140" s="2">
        <v>19.708999633789102</v>
      </c>
      <c r="E140" s="3">
        <v>18.642999649047901</v>
      </c>
      <c r="F140" s="1" t="str">
        <f>VLOOKUP(_tab2[[#This Row],[Country Name]],'tab2 conteggi'!$B$21:$F$57,5,FALSE)</f>
        <v>Europa</v>
      </c>
    </row>
    <row r="141" spans="1:6" x14ac:dyDescent="0.3">
      <c r="A141" s="1" t="s">
        <v>38</v>
      </c>
      <c r="B141" s="1" t="s">
        <v>39</v>
      </c>
      <c r="C141" s="1" t="s">
        <v>11</v>
      </c>
      <c r="D141" s="2">
        <v>9.4779996871948207</v>
      </c>
      <c r="E141" s="3">
        <v>9.3030004501342791</v>
      </c>
      <c r="F141" s="1" t="str">
        <f>VLOOKUP(_tab2[[#This Row],[Country Name]],'tab2 conteggi'!$B$21:$F$57,5,FALSE)</f>
        <v>Europa</v>
      </c>
    </row>
    <row r="142" spans="1:6" x14ac:dyDescent="0.3">
      <c r="A142" s="1" t="s">
        <v>38</v>
      </c>
      <c r="B142" s="1" t="s">
        <v>39</v>
      </c>
      <c r="C142" s="1" t="s">
        <v>12</v>
      </c>
      <c r="D142" s="2">
        <v>28.9309997558594</v>
      </c>
      <c r="E142" s="3">
        <v>26.979000091552699</v>
      </c>
      <c r="F142" s="1" t="str">
        <f>VLOOKUP(_tab2[[#This Row],[Country Name]],'tab2 conteggi'!$B$21:$F$57,5,FALSE)</f>
        <v>Europa</v>
      </c>
    </row>
    <row r="143" spans="1:6" x14ac:dyDescent="0.3">
      <c r="A143" s="1" t="s">
        <v>38</v>
      </c>
      <c r="B143" s="1" t="s">
        <v>39</v>
      </c>
      <c r="C143" s="1" t="s">
        <v>13</v>
      </c>
      <c r="D143" s="2">
        <v>77.696998596191406</v>
      </c>
      <c r="E143" s="3">
        <v>78.824996948242202</v>
      </c>
      <c r="F143" s="1" t="str">
        <f>VLOOKUP(_tab2[[#This Row],[Country Name]],'tab2 conteggi'!$B$21:$F$57,5,FALSE)</f>
        <v>Europa</v>
      </c>
    </row>
    <row r="144" spans="1:6" x14ac:dyDescent="0.3">
      <c r="A144" s="1" t="s">
        <v>38</v>
      </c>
      <c r="B144" s="1" t="s">
        <v>39</v>
      </c>
      <c r="C144" s="1" t="s">
        <v>14</v>
      </c>
      <c r="D144" s="2">
        <v>89.435997009277301</v>
      </c>
      <c r="E144" s="3">
        <v>89.657997131347699</v>
      </c>
      <c r="F144" s="1" t="str">
        <f>VLOOKUP(_tab2[[#This Row],[Country Name]],'tab2 conteggi'!$B$21:$F$57,5,FALSE)</f>
        <v>Europa</v>
      </c>
    </row>
    <row r="145" spans="1:6" x14ac:dyDescent="0.3">
      <c r="A145" s="1" t="s">
        <v>38</v>
      </c>
      <c r="B145" s="1" t="s">
        <v>39</v>
      </c>
      <c r="C145" s="1" t="s">
        <v>15</v>
      </c>
      <c r="D145" s="2">
        <v>67.115997314453097</v>
      </c>
      <c r="E145" s="3">
        <v>69.157997131347699</v>
      </c>
      <c r="F145" s="1" t="str">
        <f>VLOOKUP(_tab2[[#This Row],[Country Name]],'tab2 conteggi'!$B$21:$F$57,5,FALSE)</f>
        <v>Europa</v>
      </c>
    </row>
    <row r="146" spans="1:6" x14ac:dyDescent="0.3">
      <c r="A146" s="1" t="s">
        <v>38</v>
      </c>
      <c r="B146" s="1" t="s">
        <v>39</v>
      </c>
      <c r="C146" s="1" t="s">
        <v>16</v>
      </c>
      <c r="D146" s="2">
        <v>17.568556996859499</v>
      </c>
      <c r="E146" s="3">
        <v>16.5943377562865</v>
      </c>
      <c r="F146" s="1" t="str">
        <f>VLOOKUP(_tab2[[#This Row],[Country Name]],'tab2 conteggi'!$B$21:$F$57,5,FALSE)</f>
        <v>Europa</v>
      </c>
    </row>
    <row r="147" spans="1:6" x14ac:dyDescent="0.3">
      <c r="A147" s="1" t="s">
        <v>38</v>
      </c>
      <c r="B147" s="1" t="s">
        <v>39</v>
      </c>
      <c r="C147" s="1" t="s">
        <v>17</v>
      </c>
      <c r="D147" s="2">
        <v>64.941860672363006</v>
      </c>
      <c r="E147" s="3">
        <v>63.974810351075902</v>
      </c>
      <c r="F147" s="1" t="str">
        <f>VLOOKUP(_tab2[[#This Row],[Country Name]],'tab2 conteggi'!$B$21:$F$57,5,FALSE)</f>
        <v>Europa</v>
      </c>
    </row>
    <row r="148" spans="1:6" x14ac:dyDescent="0.3">
      <c r="A148" s="1" t="s">
        <v>38</v>
      </c>
      <c r="B148" s="1" t="s">
        <v>39</v>
      </c>
      <c r="C148" s="1" t="s">
        <v>18</v>
      </c>
      <c r="D148" s="2">
        <v>17.489582330777498</v>
      </c>
      <c r="E148" s="3">
        <v>19.430851892637602</v>
      </c>
      <c r="F148" s="1" t="str">
        <f>VLOOKUP(_tab2[[#This Row],[Country Name]],'tab2 conteggi'!$B$21:$F$57,5,FALSE)</f>
        <v>Europa</v>
      </c>
    </row>
    <row r="149" spans="1:6" x14ac:dyDescent="0.3">
      <c r="A149" s="1" t="s">
        <v>38</v>
      </c>
      <c r="B149" s="1" t="s">
        <v>39</v>
      </c>
      <c r="C149" s="1" t="s">
        <v>19</v>
      </c>
      <c r="D149" s="2">
        <v>7.5510001182556197</v>
      </c>
      <c r="E149" s="3">
        <v>6.63800001144409</v>
      </c>
      <c r="F149" s="1" t="str">
        <f>VLOOKUP(_tab2[[#This Row],[Country Name]],'tab2 conteggi'!$B$21:$F$57,5,FALSE)</f>
        <v>Europa</v>
      </c>
    </row>
    <row r="150" spans="1:6" x14ac:dyDescent="0.3">
      <c r="A150" s="1" t="s">
        <v>38</v>
      </c>
      <c r="B150" s="1" t="s">
        <v>39</v>
      </c>
      <c r="C150" s="1" t="s">
        <v>20</v>
      </c>
      <c r="D150" s="2">
        <v>7.5110001564025897</v>
      </c>
      <c r="E150" s="3">
        <v>5.7680001258850098</v>
      </c>
      <c r="F150" s="1" t="str">
        <f>VLOOKUP(_tab2[[#This Row],[Country Name]],'tab2 conteggi'!$B$21:$F$57,5,FALSE)</f>
        <v>Europa</v>
      </c>
    </row>
    <row r="151" spans="1:6" x14ac:dyDescent="0.3">
      <c r="A151" s="1" t="s">
        <v>38</v>
      </c>
      <c r="B151" s="1" t="s">
        <v>39</v>
      </c>
      <c r="C151" s="1" t="s">
        <v>21</v>
      </c>
      <c r="D151" s="2">
        <v>7.5300002098083496</v>
      </c>
      <c r="E151" s="3">
        <v>6.1799998283386204</v>
      </c>
      <c r="F151" s="1" t="str">
        <f>VLOOKUP(_tab2[[#This Row],[Country Name]],'tab2 conteggi'!$B$21:$F$57,5,FALSE)</f>
        <v>Europa</v>
      </c>
    </row>
    <row r="152" spans="1:6" x14ac:dyDescent="0.3">
      <c r="A152" s="1" t="s">
        <v>40</v>
      </c>
      <c r="B152" s="1" t="s">
        <v>41</v>
      </c>
      <c r="C152" s="1" t="s">
        <v>7</v>
      </c>
      <c r="D152" s="2">
        <v>4.1599998474121103</v>
      </c>
      <c r="E152" s="3">
        <v>3.8650000095367401</v>
      </c>
      <c r="F152" s="1" t="str">
        <f>VLOOKUP(_tab2[[#This Row],[Country Name]],'tab2 conteggi'!$B$21:$F$57,5,FALSE)</f>
        <v>Europa</v>
      </c>
    </row>
    <row r="153" spans="1:6" x14ac:dyDescent="0.3">
      <c r="A153" s="1" t="s">
        <v>40</v>
      </c>
      <c r="B153" s="1" t="s">
        <v>41</v>
      </c>
      <c r="C153" s="1" t="s">
        <v>8</v>
      </c>
      <c r="D153" s="2">
        <v>2.3180000782012899</v>
      </c>
      <c r="E153" s="3">
        <v>2.08899998664856</v>
      </c>
      <c r="F153" s="1" t="str">
        <f>VLOOKUP(_tab2[[#This Row],[Country Name]],'tab2 conteggi'!$B$21:$F$57,5,FALSE)</f>
        <v>Europa</v>
      </c>
    </row>
    <row r="154" spans="1:6" x14ac:dyDescent="0.3">
      <c r="A154" s="1" t="s">
        <v>40</v>
      </c>
      <c r="B154" s="1" t="s">
        <v>41</v>
      </c>
      <c r="C154" s="1" t="s">
        <v>9</v>
      </c>
      <c r="D154" s="2">
        <v>5.88800001144409</v>
      </c>
      <c r="E154" s="3">
        <v>5.5159997940063503</v>
      </c>
      <c r="F154" s="1" t="str">
        <f>VLOOKUP(_tab2[[#This Row],[Country Name]],'tab2 conteggi'!$B$21:$F$57,5,FALSE)</f>
        <v>Europa</v>
      </c>
    </row>
    <row r="155" spans="1:6" x14ac:dyDescent="0.3">
      <c r="A155" s="1" t="s">
        <v>40</v>
      </c>
      <c r="B155" s="1" t="s">
        <v>41</v>
      </c>
      <c r="C155" s="1" t="s">
        <v>10</v>
      </c>
      <c r="D155" s="2">
        <v>22.784999847412099</v>
      </c>
      <c r="E155" s="3">
        <v>22.156000137329102</v>
      </c>
      <c r="F155" s="1" t="str">
        <f>VLOOKUP(_tab2[[#This Row],[Country Name]],'tab2 conteggi'!$B$21:$F$57,5,FALSE)</f>
        <v>Europa</v>
      </c>
    </row>
    <row r="156" spans="1:6" x14ac:dyDescent="0.3">
      <c r="A156" s="1" t="s">
        <v>40</v>
      </c>
      <c r="B156" s="1" t="s">
        <v>41</v>
      </c>
      <c r="C156" s="1" t="s">
        <v>11</v>
      </c>
      <c r="D156" s="2">
        <v>9.0530004501342791</v>
      </c>
      <c r="E156" s="3">
        <v>8.8090000152587908</v>
      </c>
      <c r="F156" s="1" t="str">
        <f>VLOOKUP(_tab2[[#This Row],[Country Name]],'tab2 conteggi'!$B$21:$F$57,5,FALSE)</f>
        <v>Europa</v>
      </c>
    </row>
    <row r="157" spans="1:6" x14ac:dyDescent="0.3">
      <c r="A157" s="1" t="s">
        <v>40</v>
      </c>
      <c r="B157" s="1" t="s">
        <v>41</v>
      </c>
      <c r="C157" s="1" t="s">
        <v>12</v>
      </c>
      <c r="D157" s="2">
        <v>35.673000335693402</v>
      </c>
      <c r="E157" s="3">
        <v>34.568000793457003</v>
      </c>
      <c r="F157" s="1" t="str">
        <f>VLOOKUP(_tab2[[#This Row],[Country Name]],'tab2 conteggi'!$B$21:$F$57,5,FALSE)</f>
        <v>Europa</v>
      </c>
    </row>
    <row r="158" spans="1:6" x14ac:dyDescent="0.3">
      <c r="A158" s="1" t="s">
        <v>40</v>
      </c>
      <c r="B158" s="1" t="s">
        <v>41</v>
      </c>
      <c r="C158" s="1" t="s">
        <v>13</v>
      </c>
      <c r="D158" s="2">
        <v>73.055000305175795</v>
      </c>
      <c r="E158" s="3">
        <v>73.978996276855497</v>
      </c>
      <c r="F158" s="1" t="str">
        <f>VLOOKUP(_tab2[[#This Row],[Country Name]],'tab2 conteggi'!$B$21:$F$57,5,FALSE)</f>
        <v>Europa</v>
      </c>
    </row>
    <row r="159" spans="1:6" x14ac:dyDescent="0.3">
      <c r="A159" s="1" t="s">
        <v>40</v>
      </c>
      <c r="B159" s="1" t="s">
        <v>41</v>
      </c>
      <c r="C159" s="1" t="s">
        <v>14</v>
      </c>
      <c r="D159" s="2">
        <v>88.629997253417997</v>
      </c>
      <c r="E159" s="3">
        <v>89.101997375488295</v>
      </c>
      <c r="F159" s="1" t="str">
        <f>VLOOKUP(_tab2[[#This Row],[Country Name]],'tab2 conteggi'!$B$21:$F$57,5,FALSE)</f>
        <v>Europa</v>
      </c>
    </row>
    <row r="160" spans="1:6" x14ac:dyDescent="0.3">
      <c r="A160" s="1" t="s">
        <v>40</v>
      </c>
      <c r="B160" s="1" t="s">
        <v>41</v>
      </c>
      <c r="C160" s="1" t="s">
        <v>15</v>
      </c>
      <c r="D160" s="2">
        <v>58.438999176025398</v>
      </c>
      <c r="E160" s="3">
        <v>59.916000366210902</v>
      </c>
      <c r="F160" s="1" t="str">
        <f>VLOOKUP(_tab2[[#This Row],[Country Name]],'tab2 conteggi'!$B$21:$F$57,5,FALSE)</f>
        <v>Europa</v>
      </c>
    </row>
    <row r="161" spans="1:6" x14ac:dyDescent="0.3">
      <c r="A161" s="1" t="s">
        <v>40</v>
      </c>
      <c r="B161" s="1" t="s">
        <v>41</v>
      </c>
      <c r="C161" s="1" t="s">
        <v>16</v>
      </c>
      <c r="D161" s="2">
        <v>16.428270564458</v>
      </c>
      <c r="E161" s="3">
        <v>16.370386899678198</v>
      </c>
      <c r="F161" s="1" t="str">
        <f>VLOOKUP(_tab2[[#This Row],[Country Name]],'tab2 conteggi'!$B$21:$F$57,5,FALSE)</f>
        <v>Europa</v>
      </c>
    </row>
    <row r="162" spans="1:6" x14ac:dyDescent="0.3">
      <c r="A162" s="1" t="s">
        <v>40</v>
      </c>
      <c r="B162" s="1" t="s">
        <v>41</v>
      </c>
      <c r="C162" s="1" t="s">
        <v>17</v>
      </c>
      <c r="D162" s="2">
        <v>65.213874797246604</v>
      </c>
      <c r="E162" s="3">
        <v>62.844267591618703</v>
      </c>
      <c r="F162" s="1" t="str">
        <f>VLOOKUP(_tab2[[#This Row],[Country Name]],'tab2 conteggi'!$B$21:$F$57,5,FALSE)</f>
        <v>Europa</v>
      </c>
    </row>
    <row r="163" spans="1:6" x14ac:dyDescent="0.3">
      <c r="A163" s="1" t="s">
        <v>40</v>
      </c>
      <c r="B163" s="1" t="s">
        <v>41</v>
      </c>
      <c r="C163" s="1" t="s">
        <v>18</v>
      </c>
      <c r="D163" s="2">
        <v>18.3578546382954</v>
      </c>
      <c r="E163" s="3">
        <v>20.785345508702999</v>
      </c>
      <c r="F163" s="1" t="str">
        <f>VLOOKUP(_tab2[[#This Row],[Country Name]],'tab2 conteggi'!$B$21:$F$57,5,FALSE)</f>
        <v>Europa</v>
      </c>
    </row>
    <row r="164" spans="1:6" x14ac:dyDescent="0.3">
      <c r="A164" s="1" t="s">
        <v>40</v>
      </c>
      <c r="B164" s="1" t="s">
        <v>41</v>
      </c>
      <c r="C164" s="1" t="s">
        <v>19</v>
      </c>
      <c r="D164" s="2">
        <v>7.0510001182556197</v>
      </c>
      <c r="E164" s="3">
        <v>8.5810003280639595</v>
      </c>
      <c r="F164" s="1" t="str">
        <f>VLOOKUP(_tab2[[#This Row],[Country Name]],'tab2 conteggi'!$B$21:$F$57,5,FALSE)</f>
        <v>Europa</v>
      </c>
    </row>
    <row r="165" spans="1:6" x14ac:dyDescent="0.3">
      <c r="A165" s="1" t="s">
        <v>40</v>
      </c>
      <c r="B165" s="1" t="s">
        <v>41</v>
      </c>
      <c r="C165" s="1" t="s">
        <v>20</v>
      </c>
      <c r="D165" s="2">
        <v>8.2810001373290998</v>
      </c>
      <c r="E165" s="3">
        <v>9.0410003662109393</v>
      </c>
      <c r="F165" s="1" t="str">
        <f>VLOOKUP(_tab2[[#This Row],[Country Name]],'tab2 conteggi'!$B$21:$F$57,5,FALSE)</f>
        <v>Europa</v>
      </c>
    </row>
    <row r="166" spans="1:6" x14ac:dyDescent="0.3">
      <c r="A166" s="1" t="s">
        <v>40</v>
      </c>
      <c r="B166" s="1" t="s">
        <v>41</v>
      </c>
      <c r="C166" s="1" t="s">
        <v>21</v>
      </c>
      <c r="D166" s="2">
        <v>7.6900000572204599</v>
      </c>
      <c r="E166" s="3">
        <v>8.8199996948242205</v>
      </c>
      <c r="F166" s="1" t="str">
        <f>VLOOKUP(_tab2[[#This Row],[Country Name]],'tab2 conteggi'!$B$21:$F$57,5,FALSE)</f>
        <v>Europa</v>
      </c>
    </row>
    <row r="167" spans="1:6" x14ac:dyDescent="0.3">
      <c r="A167" s="1" t="s">
        <v>42</v>
      </c>
      <c r="B167" s="1" t="s">
        <v>43</v>
      </c>
      <c r="C167" s="1" t="s">
        <v>7</v>
      </c>
      <c r="D167" s="2">
        <v>2.9189999103546098</v>
      </c>
      <c r="E167" s="3">
        <v>2.8719999790191699</v>
      </c>
      <c r="F167" s="1" t="str">
        <f>VLOOKUP(_tab2[[#This Row],[Country Name]],'tab2 conteggi'!$B$21:$F$57,5,FALSE)</f>
        <v>Europa</v>
      </c>
    </row>
    <row r="168" spans="1:6" x14ac:dyDescent="0.3">
      <c r="A168" s="1" t="s">
        <v>42</v>
      </c>
      <c r="B168" s="1" t="s">
        <v>43</v>
      </c>
      <c r="C168" s="1" t="s">
        <v>8</v>
      </c>
      <c r="D168" s="2">
        <v>1.83399999141693</v>
      </c>
      <c r="E168" s="3">
        <v>1.6219999790191699</v>
      </c>
      <c r="F168" s="1" t="str">
        <f>VLOOKUP(_tab2[[#This Row],[Country Name]],'tab2 conteggi'!$B$21:$F$57,5,FALSE)</f>
        <v>Europa</v>
      </c>
    </row>
    <row r="169" spans="1:6" x14ac:dyDescent="0.3">
      <c r="A169" s="1" t="s">
        <v>42</v>
      </c>
      <c r="B169" s="1" t="s">
        <v>43</v>
      </c>
      <c r="C169" s="1" t="s">
        <v>9</v>
      </c>
      <c r="D169" s="2">
        <v>3.8680000305175799</v>
      </c>
      <c r="E169" s="3">
        <v>3.98300004005432</v>
      </c>
      <c r="F169" s="1" t="str">
        <f>VLOOKUP(_tab2[[#This Row],[Country Name]],'tab2 conteggi'!$B$21:$F$57,5,FALSE)</f>
        <v>Europa</v>
      </c>
    </row>
    <row r="170" spans="1:6" x14ac:dyDescent="0.3">
      <c r="A170" s="1" t="s">
        <v>42</v>
      </c>
      <c r="B170" s="1" t="s">
        <v>43</v>
      </c>
      <c r="C170" s="1" t="s">
        <v>10</v>
      </c>
      <c r="D170" s="2">
        <v>21.7600002288818</v>
      </c>
      <c r="E170" s="3">
        <v>20.294000625610401</v>
      </c>
      <c r="F170" s="1" t="str">
        <f>VLOOKUP(_tab2[[#This Row],[Country Name]],'tab2 conteggi'!$B$21:$F$57,5,FALSE)</f>
        <v>Europa</v>
      </c>
    </row>
    <row r="171" spans="1:6" x14ac:dyDescent="0.3">
      <c r="A171" s="1" t="s">
        <v>42</v>
      </c>
      <c r="B171" s="1" t="s">
        <v>43</v>
      </c>
      <c r="C171" s="1" t="s">
        <v>11</v>
      </c>
      <c r="D171" s="2">
        <v>10.163999557495099</v>
      </c>
      <c r="E171" s="3">
        <v>9.1700000762939506</v>
      </c>
      <c r="F171" s="1" t="str">
        <f>VLOOKUP(_tab2[[#This Row],[Country Name]],'tab2 conteggi'!$B$21:$F$57,5,FALSE)</f>
        <v>Europa</v>
      </c>
    </row>
    <row r="172" spans="1:6" x14ac:dyDescent="0.3">
      <c r="A172" s="1" t="s">
        <v>42</v>
      </c>
      <c r="B172" s="1" t="s">
        <v>43</v>
      </c>
      <c r="C172" s="1" t="s">
        <v>12</v>
      </c>
      <c r="D172" s="2">
        <v>31.906000137329102</v>
      </c>
      <c r="E172" s="3">
        <v>30.1879997253418</v>
      </c>
      <c r="F172" s="1" t="str">
        <f>VLOOKUP(_tab2[[#This Row],[Country Name]],'tab2 conteggi'!$B$21:$F$57,5,FALSE)</f>
        <v>Europa</v>
      </c>
    </row>
    <row r="173" spans="1:6" x14ac:dyDescent="0.3">
      <c r="A173" s="1" t="s">
        <v>42</v>
      </c>
      <c r="B173" s="1" t="s">
        <v>43</v>
      </c>
      <c r="C173" s="1" t="s">
        <v>13</v>
      </c>
      <c r="D173" s="2">
        <v>75.320999145507798</v>
      </c>
      <c r="E173" s="3">
        <v>76.833999633789105</v>
      </c>
      <c r="F173" s="1" t="str">
        <f>VLOOKUP(_tab2[[#This Row],[Country Name]],'tab2 conteggi'!$B$21:$F$57,5,FALSE)</f>
        <v>Europa</v>
      </c>
    </row>
    <row r="174" spans="1:6" x14ac:dyDescent="0.3">
      <c r="A174" s="1" t="s">
        <v>42</v>
      </c>
      <c r="B174" s="1" t="s">
        <v>43</v>
      </c>
      <c r="C174" s="1" t="s">
        <v>14</v>
      </c>
      <c r="D174" s="2">
        <v>88.002998352050795</v>
      </c>
      <c r="E174" s="3">
        <v>89.208000183105497</v>
      </c>
      <c r="F174" s="1" t="str">
        <f>VLOOKUP(_tab2[[#This Row],[Country Name]],'tab2 conteggi'!$B$21:$F$57,5,FALSE)</f>
        <v>Europa</v>
      </c>
    </row>
    <row r="175" spans="1:6" x14ac:dyDescent="0.3">
      <c r="A175" s="1" t="s">
        <v>42</v>
      </c>
      <c r="B175" s="1" t="s">
        <v>43</v>
      </c>
      <c r="C175" s="1" t="s">
        <v>15</v>
      </c>
      <c r="D175" s="2">
        <v>64.225997924804702</v>
      </c>
      <c r="E175" s="3">
        <v>65.829002380371094</v>
      </c>
      <c r="F175" s="1" t="str">
        <f>VLOOKUP(_tab2[[#This Row],[Country Name]],'tab2 conteggi'!$B$21:$F$57,5,FALSE)</f>
        <v>Europa</v>
      </c>
    </row>
    <row r="176" spans="1:6" x14ac:dyDescent="0.3">
      <c r="A176" s="1" t="s">
        <v>42</v>
      </c>
      <c r="B176" s="1" t="s">
        <v>43</v>
      </c>
      <c r="C176" s="1" t="s">
        <v>16</v>
      </c>
      <c r="D176" s="2">
        <v>18.398171536263099</v>
      </c>
      <c r="E176" s="3">
        <v>18.1742778082249</v>
      </c>
      <c r="F176" s="1" t="str">
        <f>VLOOKUP(_tab2[[#This Row],[Country Name]],'tab2 conteggi'!$B$21:$F$57,5,FALSE)</f>
        <v>Europa</v>
      </c>
    </row>
    <row r="177" spans="1:6" x14ac:dyDescent="0.3">
      <c r="A177" s="1" t="s">
        <v>42</v>
      </c>
      <c r="B177" s="1" t="s">
        <v>43</v>
      </c>
      <c r="C177" s="1" t="s">
        <v>17</v>
      </c>
      <c r="D177" s="2">
        <v>64.081820213563304</v>
      </c>
      <c r="E177" s="3">
        <v>62.479527026056097</v>
      </c>
      <c r="F177" s="1" t="str">
        <f>VLOOKUP(_tab2[[#This Row],[Country Name]],'tab2 conteggi'!$B$21:$F$57,5,FALSE)</f>
        <v>Europa</v>
      </c>
    </row>
    <row r="178" spans="1:6" x14ac:dyDescent="0.3">
      <c r="A178" s="1" t="s">
        <v>42</v>
      </c>
      <c r="B178" s="1" t="s">
        <v>43</v>
      </c>
      <c r="C178" s="1" t="s">
        <v>18</v>
      </c>
      <c r="D178" s="2">
        <v>17.5200082501736</v>
      </c>
      <c r="E178" s="3">
        <v>19.346195165718999</v>
      </c>
      <c r="F178" s="1" t="str">
        <f>VLOOKUP(_tab2[[#This Row],[Country Name]],'tab2 conteggi'!$B$21:$F$57,5,FALSE)</f>
        <v>Europa</v>
      </c>
    </row>
    <row r="179" spans="1:6" x14ac:dyDescent="0.3">
      <c r="A179" s="1" t="s">
        <v>42</v>
      </c>
      <c r="B179" s="1" t="s">
        <v>43</v>
      </c>
      <c r="C179" s="1" t="s">
        <v>19</v>
      </c>
      <c r="D179" s="2">
        <v>9.3570003509521502</v>
      </c>
      <c r="E179" s="3">
        <v>9.8479995727539098</v>
      </c>
      <c r="F179" s="1" t="str">
        <f>VLOOKUP(_tab2[[#This Row],[Country Name]],'tab2 conteggi'!$B$21:$F$57,5,FALSE)</f>
        <v>Europa</v>
      </c>
    </row>
    <row r="180" spans="1:6" x14ac:dyDescent="0.3">
      <c r="A180" s="1" t="s">
        <v>42</v>
      </c>
      <c r="B180" s="1" t="s">
        <v>43</v>
      </c>
      <c r="C180" s="1" t="s">
        <v>20</v>
      </c>
      <c r="D180" s="2">
        <v>9.4370002746581996</v>
      </c>
      <c r="E180" s="3">
        <v>10.2480001449585</v>
      </c>
      <c r="F180" s="1" t="str">
        <f>VLOOKUP(_tab2[[#This Row],[Country Name]],'tab2 conteggi'!$B$21:$F$57,5,FALSE)</f>
        <v>Europa</v>
      </c>
    </row>
    <row r="181" spans="1:6" x14ac:dyDescent="0.3">
      <c r="A181" s="1" t="s">
        <v>42</v>
      </c>
      <c r="B181" s="1" t="s">
        <v>43</v>
      </c>
      <c r="C181" s="1" t="s">
        <v>21</v>
      </c>
      <c r="D181" s="2">
        <v>9.3999996185302699</v>
      </c>
      <c r="E181" s="3">
        <v>10.060000419616699</v>
      </c>
      <c r="F181" s="1" t="str">
        <f>VLOOKUP(_tab2[[#This Row],[Country Name]],'tab2 conteggi'!$B$21:$F$57,5,FALSE)</f>
        <v>Europa</v>
      </c>
    </row>
    <row r="182" spans="1:6" x14ac:dyDescent="0.3">
      <c r="A182" s="1" t="s">
        <v>44</v>
      </c>
      <c r="B182" s="1" t="s">
        <v>45</v>
      </c>
      <c r="C182" s="1" t="s">
        <v>7</v>
      </c>
      <c r="D182" s="2">
        <v>1.5609999895095801</v>
      </c>
      <c r="E182" s="3">
        <v>1.30799996852875</v>
      </c>
      <c r="F182" s="1" t="str">
        <f>VLOOKUP(_tab2[[#This Row],[Country Name]],'tab2 conteggi'!$B$21:$F$57,5,FALSE)</f>
        <v>Europa</v>
      </c>
    </row>
    <row r="183" spans="1:6" x14ac:dyDescent="0.3">
      <c r="A183" s="1" t="s">
        <v>44</v>
      </c>
      <c r="B183" s="1" t="s">
        <v>45</v>
      </c>
      <c r="C183" s="1" t="s">
        <v>8</v>
      </c>
      <c r="D183" s="2">
        <v>1.0970000028610201</v>
      </c>
      <c r="E183" s="3">
        <v>0.89300000667571999</v>
      </c>
      <c r="F183" s="1" t="str">
        <f>VLOOKUP(_tab2[[#This Row],[Country Name]],'tab2 conteggi'!$B$21:$F$57,5,FALSE)</f>
        <v>Europa</v>
      </c>
    </row>
    <row r="184" spans="1:6" x14ac:dyDescent="0.3">
      <c r="A184" s="1" t="s">
        <v>44</v>
      </c>
      <c r="B184" s="1" t="s">
        <v>45</v>
      </c>
      <c r="C184" s="1" t="s">
        <v>9</v>
      </c>
      <c r="D184" s="2">
        <v>1.95500004291534</v>
      </c>
      <c r="E184" s="3">
        <v>1.6710000038146999</v>
      </c>
      <c r="F184" s="1" t="str">
        <f>VLOOKUP(_tab2[[#This Row],[Country Name]],'tab2 conteggi'!$B$21:$F$57,5,FALSE)</f>
        <v>Europa</v>
      </c>
    </row>
    <row r="185" spans="1:6" x14ac:dyDescent="0.3">
      <c r="A185" s="1" t="s">
        <v>44</v>
      </c>
      <c r="B185" s="1" t="s">
        <v>45</v>
      </c>
      <c r="C185" s="1" t="s">
        <v>10</v>
      </c>
      <c r="D185" s="2">
        <v>28.193000793456999</v>
      </c>
      <c r="E185" s="3">
        <v>27.381999969482401</v>
      </c>
      <c r="F185" s="1" t="str">
        <f>VLOOKUP(_tab2[[#This Row],[Country Name]],'tab2 conteggi'!$B$21:$F$57,5,FALSE)</f>
        <v>Europa</v>
      </c>
    </row>
    <row r="186" spans="1:6" x14ac:dyDescent="0.3">
      <c r="A186" s="1" t="s">
        <v>44</v>
      </c>
      <c r="B186" s="1" t="s">
        <v>45</v>
      </c>
      <c r="C186" s="1" t="s">
        <v>11</v>
      </c>
      <c r="D186" s="2">
        <v>14.1599998474121</v>
      </c>
      <c r="E186" s="3">
        <v>13.8079996109009</v>
      </c>
      <c r="F186" s="1" t="str">
        <f>VLOOKUP(_tab2[[#This Row],[Country Name]],'tab2 conteggi'!$B$21:$F$57,5,FALSE)</f>
        <v>Europa</v>
      </c>
    </row>
    <row r="187" spans="1:6" x14ac:dyDescent="0.3">
      <c r="A187" s="1" t="s">
        <v>44</v>
      </c>
      <c r="B187" s="1" t="s">
        <v>45</v>
      </c>
      <c r="C187" s="1" t="s">
        <v>12</v>
      </c>
      <c r="D187" s="2">
        <v>40.141998291015597</v>
      </c>
      <c r="E187" s="3">
        <v>39.231998443603501</v>
      </c>
      <c r="F187" s="1" t="str">
        <f>VLOOKUP(_tab2[[#This Row],[Country Name]],'tab2 conteggi'!$B$21:$F$57,5,FALSE)</f>
        <v>Europa</v>
      </c>
    </row>
    <row r="188" spans="1:6" x14ac:dyDescent="0.3">
      <c r="A188" s="1" t="s">
        <v>44</v>
      </c>
      <c r="B188" s="1" t="s">
        <v>45</v>
      </c>
      <c r="C188" s="1" t="s">
        <v>13</v>
      </c>
      <c r="D188" s="2">
        <v>70.246002197265597</v>
      </c>
      <c r="E188" s="3">
        <v>71.309997558593807</v>
      </c>
      <c r="F188" s="1" t="str">
        <f>VLOOKUP(_tab2[[#This Row],[Country Name]],'tab2 conteggi'!$B$21:$F$57,5,FALSE)</f>
        <v>Europa</v>
      </c>
    </row>
    <row r="189" spans="1:6" x14ac:dyDescent="0.3">
      <c r="A189" s="1" t="s">
        <v>44</v>
      </c>
      <c r="B189" s="1" t="s">
        <v>45</v>
      </c>
      <c r="C189" s="1" t="s">
        <v>14</v>
      </c>
      <c r="D189" s="2">
        <v>84.741996765136705</v>
      </c>
      <c r="E189" s="3">
        <v>85.299003601074205</v>
      </c>
      <c r="F189" s="1" t="str">
        <f>VLOOKUP(_tab2[[#This Row],[Country Name]],'tab2 conteggi'!$B$21:$F$57,5,FALSE)</f>
        <v>Europa</v>
      </c>
    </row>
    <row r="190" spans="1:6" x14ac:dyDescent="0.3">
      <c r="A190" s="1" t="s">
        <v>44</v>
      </c>
      <c r="B190" s="1" t="s">
        <v>45</v>
      </c>
      <c r="C190" s="1" t="s">
        <v>15</v>
      </c>
      <c r="D190" s="2">
        <v>57.902999877929702</v>
      </c>
      <c r="E190" s="3">
        <v>59.097000122070298</v>
      </c>
      <c r="F190" s="1" t="str">
        <f>VLOOKUP(_tab2[[#This Row],[Country Name]],'tab2 conteggi'!$B$21:$F$57,5,FALSE)</f>
        <v>Europa</v>
      </c>
    </row>
    <row r="191" spans="1:6" x14ac:dyDescent="0.3">
      <c r="A191" s="1" t="s">
        <v>44</v>
      </c>
      <c r="B191" s="1" t="s">
        <v>45</v>
      </c>
      <c r="C191" s="1" t="s">
        <v>16</v>
      </c>
      <c r="D191" s="2">
        <v>13.344893757731001</v>
      </c>
      <c r="E191" s="3">
        <v>13.089463386974201</v>
      </c>
      <c r="F191" s="1" t="str">
        <f>VLOOKUP(_tab2[[#This Row],[Country Name]],'tab2 conteggi'!$B$21:$F$57,5,FALSE)</f>
        <v>Europa</v>
      </c>
    </row>
    <row r="192" spans="1:6" x14ac:dyDescent="0.3">
      <c r="A192" s="1" t="s">
        <v>44</v>
      </c>
      <c r="B192" s="1" t="s">
        <v>45</v>
      </c>
      <c r="C192" s="1" t="s">
        <v>17</v>
      </c>
      <c r="D192" s="2">
        <v>65.8692075817318</v>
      </c>
      <c r="E192" s="3">
        <v>65.640928159975999</v>
      </c>
      <c r="F192" s="1" t="str">
        <f>VLOOKUP(_tab2[[#This Row],[Country Name]],'tab2 conteggi'!$B$21:$F$57,5,FALSE)</f>
        <v>Europa</v>
      </c>
    </row>
    <row r="193" spans="1:6" x14ac:dyDescent="0.3">
      <c r="A193" s="1" t="s">
        <v>44</v>
      </c>
      <c r="B193" s="1" t="s">
        <v>45</v>
      </c>
      <c r="C193" s="1" t="s">
        <v>18</v>
      </c>
      <c r="D193" s="2">
        <v>20.7858986605372</v>
      </c>
      <c r="E193" s="3">
        <v>21.269608453049798</v>
      </c>
      <c r="F193" s="1" t="str">
        <f>VLOOKUP(_tab2[[#This Row],[Country Name]],'tab2 conteggi'!$B$21:$F$57,5,FALSE)</f>
        <v>Europa</v>
      </c>
    </row>
    <row r="194" spans="1:6" x14ac:dyDescent="0.3">
      <c r="A194" s="1" t="s">
        <v>44</v>
      </c>
      <c r="B194" s="1" t="s">
        <v>45</v>
      </c>
      <c r="C194" s="1" t="s">
        <v>19</v>
      </c>
      <c r="D194" s="2">
        <v>5.1799998283386204</v>
      </c>
      <c r="E194" s="3">
        <v>3.7400000095367401</v>
      </c>
      <c r="F194" s="1" t="str">
        <f>VLOOKUP(_tab2[[#This Row],[Country Name]],'tab2 conteggi'!$B$21:$F$57,5,FALSE)</f>
        <v>Europa</v>
      </c>
    </row>
    <row r="195" spans="1:6" x14ac:dyDescent="0.3">
      <c r="A195" s="1" t="s">
        <v>44</v>
      </c>
      <c r="B195" s="1" t="s">
        <v>45</v>
      </c>
      <c r="C195" s="1" t="s">
        <v>20</v>
      </c>
      <c r="D195" s="2">
        <v>5.5500001907348597</v>
      </c>
      <c r="E195" s="3">
        <v>4.4499998092651403</v>
      </c>
      <c r="F195" s="1" t="str">
        <f>VLOOKUP(_tab2[[#This Row],[Country Name]],'tab2 conteggi'!$B$21:$F$57,5,FALSE)</f>
        <v>Europa</v>
      </c>
    </row>
    <row r="196" spans="1:6" x14ac:dyDescent="0.3">
      <c r="A196" s="1" t="s">
        <v>44</v>
      </c>
      <c r="B196" s="1" t="s">
        <v>45</v>
      </c>
      <c r="C196" s="1" t="s">
        <v>21</v>
      </c>
      <c r="D196" s="2">
        <v>5.3800001144409197</v>
      </c>
      <c r="E196" s="3">
        <v>4.1199998855590803</v>
      </c>
      <c r="F196" s="1" t="str">
        <f>VLOOKUP(_tab2[[#This Row],[Country Name]],'tab2 conteggi'!$B$21:$F$57,5,FALSE)</f>
        <v>Europa</v>
      </c>
    </row>
    <row r="197" spans="1:6" x14ac:dyDescent="0.3">
      <c r="A197" s="1" t="s">
        <v>46</v>
      </c>
      <c r="B197" s="1" t="s">
        <v>47</v>
      </c>
      <c r="C197" s="1" t="s">
        <v>7</v>
      </c>
      <c r="D197" s="2">
        <v>13.003999710083001</v>
      </c>
      <c r="E197" s="3">
        <v>12.3730001449585</v>
      </c>
      <c r="F197" s="1" t="str">
        <f>VLOOKUP(_tab2[[#This Row],[Country Name]],'tab2 conteggi'!$B$21:$F$57,5,FALSE)</f>
        <v>Europa</v>
      </c>
    </row>
    <row r="198" spans="1:6" x14ac:dyDescent="0.3">
      <c r="A198" s="1" t="s">
        <v>46</v>
      </c>
      <c r="B198" s="1" t="s">
        <v>47</v>
      </c>
      <c r="C198" s="1" t="s">
        <v>8</v>
      </c>
      <c r="D198" s="2">
        <v>12.944999694824199</v>
      </c>
      <c r="E198" s="3">
        <v>11.743000030517599</v>
      </c>
      <c r="F198" s="1" t="str">
        <f>VLOOKUP(_tab2[[#This Row],[Country Name]],'tab2 conteggi'!$B$21:$F$57,5,FALSE)</f>
        <v>Europa</v>
      </c>
    </row>
    <row r="199" spans="1:6" x14ac:dyDescent="0.3">
      <c r="A199" s="1" t="s">
        <v>46</v>
      </c>
      <c r="B199" s="1" t="s">
        <v>47</v>
      </c>
      <c r="C199" s="1" t="s">
        <v>9</v>
      </c>
      <c r="D199" s="2">
        <v>13.045000076293899</v>
      </c>
      <c r="E199" s="3">
        <v>12.8159999847412</v>
      </c>
      <c r="F199" s="1" t="str">
        <f>VLOOKUP(_tab2[[#This Row],[Country Name]],'tab2 conteggi'!$B$21:$F$57,5,FALSE)</f>
        <v>Europa</v>
      </c>
    </row>
    <row r="200" spans="1:6" x14ac:dyDescent="0.3">
      <c r="A200" s="1" t="s">
        <v>46</v>
      </c>
      <c r="B200" s="1" t="s">
        <v>47</v>
      </c>
      <c r="C200" s="1" t="s">
        <v>10</v>
      </c>
      <c r="D200" s="2">
        <v>16.5429992675781</v>
      </c>
      <c r="E200" s="3">
        <v>15.2449998855591</v>
      </c>
      <c r="F200" s="1" t="str">
        <f>VLOOKUP(_tab2[[#This Row],[Country Name]],'tab2 conteggi'!$B$21:$F$57,5,FALSE)</f>
        <v>Europa</v>
      </c>
    </row>
    <row r="201" spans="1:6" x14ac:dyDescent="0.3">
      <c r="A201" s="1" t="s">
        <v>46</v>
      </c>
      <c r="B201" s="1" t="s">
        <v>47</v>
      </c>
      <c r="C201" s="1" t="s">
        <v>11</v>
      </c>
      <c r="D201" s="2">
        <v>7.3889999389648402</v>
      </c>
      <c r="E201" s="3">
        <v>8.1260004043579102</v>
      </c>
      <c r="F201" s="1" t="str">
        <f>VLOOKUP(_tab2[[#This Row],[Country Name]],'tab2 conteggi'!$B$21:$F$57,5,FALSE)</f>
        <v>Europa</v>
      </c>
    </row>
    <row r="202" spans="1:6" x14ac:dyDescent="0.3">
      <c r="A202" s="1" t="s">
        <v>46</v>
      </c>
      <c r="B202" s="1" t="s">
        <v>47</v>
      </c>
      <c r="C202" s="1" t="s">
        <v>12</v>
      </c>
      <c r="D202" s="2">
        <v>22.8059997558594</v>
      </c>
      <c r="E202" s="3">
        <v>20.253999710083001</v>
      </c>
      <c r="F202" s="1" t="str">
        <f>VLOOKUP(_tab2[[#This Row],[Country Name]],'tab2 conteggi'!$B$21:$F$57,5,FALSE)</f>
        <v>Europa</v>
      </c>
    </row>
    <row r="203" spans="1:6" x14ac:dyDescent="0.3">
      <c r="A203" s="1" t="s">
        <v>46</v>
      </c>
      <c r="B203" s="1" t="s">
        <v>47</v>
      </c>
      <c r="C203" s="1" t="s">
        <v>13</v>
      </c>
      <c r="D203" s="2">
        <v>70.4530029296875</v>
      </c>
      <c r="E203" s="3">
        <v>72.383003234863295</v>
      </c>
      <c r="F203" s="1" t="str">
        <f>VLOOKUP(_tab2[[#This Row],[Country Name]],'tab2 conteggi'!$B$21:$F$57,5,FALSE)</f>
        <v>Europa</v>
      </c>
    </row>
    <row r="204" spans="1:6" x14ac:dyDescent="0.3">
      <c r="A204" s="1" t="s">
        <v>46</v>
      </c>
      <c r="B204" s="1" t="s">
        <v>47</v>
      </c>
      <c r="C204" s="1" t="s">
        <v>14</v>
      </c>
      <c r="D204" s="2">
        <v>79.666000366210895</v>
      </c>
      <c r="E204" s="3">
        <v>80.130996704101605</v>
      </c>
      <c r="F204" s="1" t="str">
        <f>VLOOKUP(_tab2[[#This Row],[Country Name]],'tab2 conteggi'!$B$21:$F$57,5,FALSE)</f>
        <v>Europa</v>
      </c>
    </row>
    <row r="205" spans="1:6" x14ac:dyDescent="0.3">
      <c r="A205" s="1" t="s">
        <v>46</v>
      </c>
      <c r="B205" s="1" t="s">
        <v>47</v>
      </c>
      <c r="C205" s="1" t="s">
        <v>15</v>
      </c>
      <c r="D205" s="2">
        <v>64.149002075195298</v>
      </c>
      <c r="E205" s="3">
        <v>66.930000305175795</v>
      </c>
      <c r="F205" s="1" t="str">
        <f>VLOOKUP(_tab2[[#This Row],[Country Name]],'tab2 conteggi'!$B$21:$F$57,5,FALSE)</f>
        <v>Europa</v>
      </c>
    </row>
    <row r="206" spans="1:6" x14ac:dyDescent="0.3">
      <c r="A206" s="1" t="s">
        <v>46</v>
      </c>
      <c r="B206" s="1" t="s">
        <v>47</v>
      </c>
      <c r="C206" s="1" t="s">
        <v>16</v>
      </c>
      <c r="D206" s="2">
        <v>14.8835889363371</v>
      </c>
      <c r="E206" s="3">
        <v>14.3466983603661</v>
      </c>
      <c r="F206" s="1" t="str">
        <f>VLOOKUP(_tab2[[#This Row],[Country Name]],'tab2 conteggi'!$B$21:$F$57,5,FALSE)</f>
        <v>Europa</v>
      </c>
    </row>
    <row r="207" spans="1:6" x14ac:dyDescent="0.3">
      <c r="A207" s="1" t="s">
        <v>46</v>
      </c>
      <c r="B207" s="1" t="s">
        <v>47</v>
      </c>
      <c r="C207" s="1" t="s">
        <v>17</v>
      </c>
      <c r="D207" s="2">
        <v>66.231805099849694</v>
      </c>
      <c r="E207" s="3">
        <v>65.462651233275295</v>
      </c>
      <c r="F207" s="1" t="str">
        <f>VLOOKUP(_tab2[[#This Row],[Country Name]],'tab2 conteggi'!$B$21:$F$57,5,FALSE)</f>
        <v>Europa</v>
      </c>
    </row>
    <row r="208" spans="1:6" x14ac:dyDescent="0.3">
      <c r="A208" s="1" t="s">
        <v>46</v>
      </c>
      <c r="B208" s="1" t="s">
        <v>47</v>
      </c>
      <c r="C208" s="1" t="s">
        <v>18</v>
      </c>
      <c r="D208" s="2">
        <v>18.8846059638133</v>
      </c>
      <c r="E208" s="3">
        <v>20.190650406358699</v>
      </c>
      <c r="F208" s="1" t="str">
        <f>VLOOKUP(_tab2[[#This Row],[Country Name]],'tab2 conteggi'!$B$21:$F$57,5,FALSE)</f>
        <v>Europa</v>
      </c>
    </row>
    <row r="209" spans="1:6" x14ac:dyDescent="0.3">
      <c r="A209" s="1" t="s">
        <v>46</v>
      </c>
      <c r="B209" s="1" t="s">
        <v>47</v>
      </c>
      <c r="C209" s="1" t="s">
        <v>19</v>
      </c>
      <c r="D209" s="2">
        <v>28.264999389648398</v>
      </c>
      <c r="E209" s="3">
        <v>28.1679992675781</v>
      </c>
      <c r="F209" s="1" t="str">
        <f>VLOOKUP(_tab2[[#This Row],[Country Name]],'tab2 conteggi'!$B$21:$F$57,5,FALSE)</f>
        <v>Europa</v>
      </c>
    </row>
    <row r="210" spans="1:6" x14ac:dyDescent="0.3">
      <c r="A210" s="1" t="s">
        <v>46</v>
      </c>
      <c r="B210" s="1" t="s">
        <v>47</v>
      </c>
      <c r="C210" s="1" t="s">
        <v>20</v>
      </c>
      <c r="D210" s="2">
        <v>21.5820007324219</v>
      </c>
      <c r="E210" s="3">
        <v>19.908000946044901</v>
      </c>
      <c r="F210" s="1" t="str">
        <f>VLOOKUP(_tab2[[#This Row],[Country Name]],'tab2 conteggi'!$B$21:$F$57,5,FALSE)</f>
        <v>Europa</v>
      </c>
    </row>
    <row r="211" spans="1:6" x14ac:dyDescent="0.3">
      <c r="A211" s="1" t="s">
        <v>46</v>
      </c>
      <c r="B211" s="1" t="s">
        <v>47</v>
      </c>
      <c r="C211" s="1" t="s">
        <v>21</v>
      </c>
      <c r="D211" s="2">
        <v>24.440000534057599</v>
      </c>
      <c r="E211" s="3">
        <v>23.540000915527301</v>
      </c>
      <c r="F211" s="1" t="str">
        <f>VLOOKUP(_tab2[[#This Row],[Country Name]],'tab2 conteggi'!$B$21:$F$57,5,FALSE)</f>
        <v>Europa</v>
      </c>
    </row>
    <row r="212" spans="1:6" x14ac:dyDescent="0.3">
      <c r="A212" s="1" t="s">
        <v>48</v>
      </c>
      <c r="B212" s="1" t="s">
        <v>49</v>
      </c>
      <c r="C212" s="1" t="s">
        <v>7</v>
      </c>
      <c r="D212" s="2">
        <v>47.004001617431598</v>
      </c>
      <c r="E212" s="3">
        <v>43.444000244140597</v>
      </c>
      <c r="F212" s="1" t="str">
        <f>VLOOKUP(_tab2[[#This Row],[Country Name]],'tab2 conteggi'!$B$21:$F$57,5,FALSE)</f>
        <v>Asia</v>
      </c>
    </row>
    <row r="213" spans="1:6" x14ac:dyDescent="0.3">
      <c r="A213" s="1" t="s">
        <v>48</v>
      </c>
      <c r="B213" s="1" t="s">
        <v>49</v>
      </c>
      <c r="C213" s="1" t="s">
        <v>8</v>
      </c>
      <c r="D213" s="2">
        <v>59.701000213622997</v>
      </c>
      <c r="E213" s="3">
        <v>56.916000366210902</v>
      </c>
      <c r="F213" s="1" t="str">
        <f>VLOOKUP(_tab2[[#This Row],[Country Name]],'tab2 conteggi'!$B$21:$F$57,5,FALSE)</f>
        <v>Asia</v>
      </c>
    </row>
    <row r="214" spans="1:6" x14ac:dyDescent="0.3">
      <c r="A214" s="1" t="s">
        <v>48</v>
      </c>
      <c r="B214" s="1" t="s">
        <v>49</v>
      </c>
      <c r="C214" s="1" t="s">
        <v>9</v>
      </c>
      <c r="D214" s="2">
        <v>43.0060005187988</v>
      </c>
      <c r="E214" s="3">
        <v>39.067001342773402</v>
      </c>
      <c r="F214" s="1" t="str">
        <f>VLOOKUP(_tab2[[#This Row],[Country Name]],'tab2 conteggi'!$B$21:$F$57,5,FALSE)</f>
        <v>Asia</v>
      </c>
    </row>
    <row r="215" spans="1:6" x14ac:dyDescent="0.3">
      <c r="A215" s="1" t="s">
        <v>48</v>
      </c>
      <c r="B215" s="1" t="s">
        <v>49</v>
      </c>
      <c r="C215" s="1" t="s">
        <v>10</v>
      </c>
      <c r="D215" s="2">
        <v>24.3549995422363</v>
      </c>
      <c r="E215" s="3">
        <v>23.719999313354499</v>
      </c>
      <c r="F215" s="1" t="str">
        <f>VLOOKUP(_tab2[[#This Row],[Country Name]],'tab2 conteggi'!$B$21:$F$57,5,FALSE)</f>
        <v>Asia</v>
      </c>
    </row>
    <row r="216" spans="1:6" x14ac:dyDescent="0.3">
      <c r="A216" s="1" t="s">
        <v>48</v>
      </c>
      <c r="B216" s="1" t="s">
        <v>49</v>
      </c>
      <c r="C216" s="1" t="s">
        <v>11</v>
      </c>
      <c r="D216" s="2">
        <v>18.959999084472699</v>
      </c>
      <c r="E216" s="3">
        <v>17.700000762939499</v>
      </c>
      <c r="F216" s="1" t="str">
        <f>VLOOKUP(_tab2[[#This Row],[Country Name]],'tab2 conteggi'!$B$21:$F$57,5,FALSE)</f>
        <v>Asia</v>
      </c>
    </row>
    <row r="217" spans="1:6" x14ac:dyDescent="0.3">
      <c r="A217" s="1" t="s">
        <v>48</v>
      </c>
      <c r="B217" s="1" t="s">
        <v>49</v>
      </c>
      <c r="C217" s="1" t="s">
        <v>12</v>
      </c>
      <c r="D217" s="2">
        <v>26.054000854492202</v>
      </c>
      <c r="E217" s="3">
        <v>25.676000595092798</v>
      </c>
      <c r="F217" s="1" t="str">
        <f>VLOOKUP(_tab2[[#This Row],[Country Name]],'tab2 conteggi'!$B$21:$F$57,5,FALSE)</f>
        <v>Asia</v>
      </c>
    </row>
    <row r="218" spans="1:6" x14ac:dyDescent="0.3">
      <c r="A218" s="1" t="s">
        <v>48</v>
      </c>
      <c r="B218" s="1" t="s">
        <v>49</v>
      </c>
      <c r="C218" s="1" t="s">
        <v>13</v>
      </c>
      <c r="D218" s="2">
        <v>28.6410007476807</v>
      </c>
      <c r="E218" s="3">
        <v>32.834999084472699</v>
      </c>
      <c r="F218" s="1" t="str">
        <f>VLOOKUP(_tab2[[#This Row],[Country Name]],'tab2 conteggi'!$B$21:$F$57,5,FALSE)</f>
        <v>Asia</v>
      </c>
    </row>
    <row r="219" spans="1:6" x14ac:dyDescent="0.3">
      <c r="A219" s="1" t="s">
        <v>48</v>
      </c>
      <c r="B219" s="1" t="s">
        <v>49</v>
      </c>
      <c r="C219" s="1" t="s">
        <v>14</v>
      </c>
      <c r="D219" s="2">
        <v>21.3390007019043</v>
      </c>
      <c r="E219" s="3">
        <v>25.3840007781982</v>
      </c>
      <c r="F219" s="1" t="str">
        <f>VLOOKUP(_tab2[[#This Row],[Country Name]],'tab2 conteggi'!$B$21:$F$57,5,FALSE)</f>
        <v>Asia</v>
      </c>
    </row>
    <row r="220" spans="1:6" x14ac:dyDescent="0.3">
      <c r="A220" s="1" t="s">
        <v>48</v>
      </c>
      <c r="B220" s="1" t="s">
        <v>49</v>
      </c>
      <c r="C220" s="1" t="s">
        <v>15</v>
      </c>
      <c r="D220" s="2">
        <v>30.940000534057599</v>
      </c>
      <c r="E220" s="3">
        <v>35.256999969482401</v>
      </c>
      <c r="F220" s="1" t="str">
        <f>VLOOKUP(_tab2[[#This Row],[Country Name]],'tab2 conteggi'!$B$21:$F$57,5,FALSE)</f>
        <v>Asia</v>
      </c>
    </row>
    <row r="221" spans="1:6" x14ac:dyDescent="0.3">
      <c r="A221" s="1" t="s">
        <v>48</v>
      </c>
      <c r="B221" s="1" t="s">
        <v>49</v>
      </c>
      <c r="C221" s="1" t="s">
        <v>16</v>
      </c>
      <c r="D221" s="2">
        <v>30.0469454066121</v>
      </c>
      <c r="E221" s="3">
        <v>28.1954475810236</v>
      </c>
      <c r="F221" s="1" t="str">
        <f>VLOOKUP(_tab2[[#This Row],[Country Name]],'tab2 conteggi'!$B$21:$F$57,5,FALSE)</f>
        <v>Asia</v>
      </c>
    </row>
    <row r="222" spans="1:6" x14ac:dyDescent="0.3">
      <c r="A222" s="1" t="s">
        <v>48</v>
      </c>
      <c r="B222" s="1" t="s">
        <v>49</v>
      </c>
      <c r="C222" s="1" t="s">
        <v>17</v>
      </c>
      <c r="D222" s="2">
        <v>64.656533363392697</v>
      </c>
      <c r="E222" s="3">
        <v>65.996647968567999</v>
      </c>
      <c r="F222" s="1" t="str">
        <f>VLOOKUP(_tab2[[#This Row],[Country Name]],'tab2 conteggi'!$B$21:$F$57,5,FALSE)</f>
        <v>Asia</v>
      </c>
    </row>
    <row r="223" spans="1:6" x14ac:dyDescent="0.3">
      <c r="A223" s="1" t="s">
        <v>48</v>
      </c>
      <c r="B223" s="1" t="s">
        <v>49</v>
      </c>
      <c r="C223" s="1" t="s">
        <v>18</v>
      </c>
      <c r="D223" s="2">
        <v>5.2965212299952196</v>
      </c>
      <c r="E223" s="3">
        <v>5.8079044504084596</v>
      </c>
      <c r="F223" s="1" t="str">
        <f>VLOOKUP(_tab2[[#This Row],[Country Name]],'tab2 conteggi'!$B$21:$F$57,5,FALSE)</f>
        <v>Asia</v>
      </c>
    </row>
    <row r="224" spans="1:6" x14ac:dyDescent="0.3">
      <c r="A224" s="1" t="s">
        <v>48</v>
      </c>
      <c r="B224" s="1" t="s">
        <v>49</v>
      </c>
      <c r="C224" s="1" t="s">
        <v>19</v>
      </c>
      <c r="D224" s="2">
        <v>4.22300004959106</v>
      </c>
      <c r="E224" s="3">
        <v>4.1599998474121103</v>
      </c>
      <c r="F224" s="1" t="str">
        <f>VLOOKUP(_tab2[[#This Row],[Country Name]],'tab2 conteggi'!$B$21:$F$57,5,FALSE)</f>
        <v>Asia</v>
      </c>
    </row>
    <row r="225" spans="1:6" x14ac:dyDescent="0.3">
      <c r="A225" s="1" t="s">
        <v>48</v>
      </c>
      <c r="B225" s="1" t="s">
        <v>49</v>
      </c>
      <c r="C225" s="1" t="s">
        <v>20</v>
      </c>
      <c r="D225" s="2">
        <v>3.4300000667571999</v>
      </c>
      <c r="E225" s="3">
        <v>3.2909998893737802</v>
      </c>
      <c r="F225" s="1" t="str">
        <f>VLOOKUP(_tab2[[#This Row],[Country Name]],'tab2 conteggi'!$B$21:$F$57,5,FALSE)</f>
        <v>Asia</v>
      </c>
    </row>
    <row r="226" spans="1:6" x14ac:dyDescent="0.3">
      <c r="A226" s="1" t="s">
        <v>48</v>
      </c>
      <c r="B226" s="1" t="s">
        <v>49</v>
      </c>
      <c r="C226" s="1" t="s">
        <v>21</v>
      </c>
      <c r="D226" s="2">
        <v>3.62100005149841</v>
      </c>
      <c r="E226" s="3">
        <v>3.5050001144409202</v>
      </c>
      <c r="F226" s="1" t="str">
        <f>VLOOKUP(_tab2[[#This Row],[Country Name]],'tab2 conteggi'!$B$21:$F$57,5,FALSE)</f>
        <v>Asia</v>
      </c>
    </row>
    <row r="227" spans="1:6" x14ac:dyDescent="0.3">
      <c r="A227" s="1" t="s">
        <v>50</v>
      </c>
      <c r="B227" s="1" t="s">
        <v>51</v>
      </c>
      <c r="C227" s="1" t="s">
        <v>7</v>
      </c>
      <c r="D227" s="2">
        <v>4.6750001907348597</v>
      </c>
      <c r="E227" s="3">
        <v>5.6040000915527299</v>
      </c>
      <c r="F227" s="1" t="str">
        <f>VLOOKUP(_tab2[[#This Row],[Country Name]],'tab2 conteggi'!$B$21:$F$57,5,FALSE)</f>
        <v>Europa</v>
      </c>
    </row>
    <row r="228" spans="1:6" x14ac:dyDescent="0.3">
      <c r="A228" s="1" t="s">
        <v>50</v>
      </c>
      <c r="B228" s="1" t="s">
        <v>51</v>
      </c>
      <c r="C228" s="1" t="s">
        <v>8</v>
      </c>
      <c r="D228" s="2">
        <v>1.20500004291534</v>
      </c>
      <c r="E228" s="3">
        <v>1.37100005149841</v>
      </c>
      <c r="F228" s="1" t="str">
        <f>VLOOKUP(_tab2[[#This Row],[Country Name]],'tab2 conteggi'!$B$21:$F$57,5,FALSE)</f>
        <v>Europa</v>
      </c>
    </row>
    <row r="229" spans="1:6" x14ac:dyDescent="0.3">
      <c r="A229" s="1" t="s">
        <v>50</v>
      </c>
      <c r="B229" s="1" t="s">
        <v>51</v>
      </c>
      <c r="C229" s="1" t="s">
        <v>9</v>
      </c>
      <c r="D229" s="2">
        <v>7.6640000343322798</v>
      </c>
      <c r="E229" s="3">
        <v>9.1429996490478498</v>
      </c>
      <c r="F229" s="1" t="str">
        <f>VLOOKUP(_tab2[[#This Row],[Country Name]],'tab2 conteggi'!$B$21:$F$57,5,FALSE)</f>
        <v>Europa</v>
      </c>
    </row>
    <row r="230" spans="1:6" x14ac:dyDescent="0.3">
      <c r="A230" s="1" t="s">
        <v>50</v>
      </c>
      <c r="B230" s="1" t="s">
        <v>51</v>
      </c>
      <c r="C230" s="1" t="s">
        <v>10</v>
      </c>
      <c r="D230" s="2">
        <v>18.295000076293899</v>
      </c>
      <c r="E230" s="3">
        <v>19.556999206543001</v>
      </c>
      <c r="F230" s="1" t="str">
        <f>VLOOKUP(_tab2[[#This Row],[Country Name]],'tab2 conteggi'!$B$21:$F$57,5,FALSE)</f>
        <v>Europa</v>
      </c>
    </row>
    <row r="231" spans="1:6" x14ac:dyDescent="0.3">
      <c r="A231" s="1" t="s">
        <v>50</v>
      </c>
      <c r="B231" s="1" t="s">
        <v>51</v>
      </c>
      <c r="C231" s="1" t="s">
        <v>11</v>
      </c>
      <c r="D231" s="2">
        <v>8.7399997711181605</v>
      </c>
      <c r="E231" s="3">
        <v>8.9720001220703107</v>
      </c>
      <c r="F231" s="1" t="str">
        <f>VLOOKUP(_tab2[[#This Row],[Country Name]],'tab2 conteggi'!$B$21:$F$57,5,FALSE)</f>
        <v>Europa</v>
      </c>
    </row>
    <row r="232" spans="1:6" x14ac:dyDescent="0.3">
      <c r="A232" s="1" t="s">
        <v>50</v>
      </c>
      <c r="B232" s="1" t="s">
        <v>51</v>
      </c>
      <c r="C232" s="1" t="s">
        <v>12</v>
      </c>
      <c r="D232" s="2">
        <v>26.525999069213899</v>
      </c>
      <c r="E232" s="3">
        <v>28.403999328613299</v>
      </c>
      <c r="F232" s="1" t="str">
        <f>VLOOKUP(_tab2[[#This Row],[Country Name]],'tab2 conteggi'!$B$21:$F$57,5,FALSE)</f>
        <v>Europa</v>
      </c>
    </row>
    <row r="233" spans="1:6" x14ac:dyDescent="0.3">
      <c r="A233" s="1" t="s">
        <v>50</v>
      </c>
      <c r="B233" s="1" t="s">
        <v>51</v>
      </c>
      <c r="C233" s="1" t="s">
        <v>13</v>
      </c>
      <c r="D233" s="2">
        <v>77.030998229980497</v>
      </c>
      <c r="E233" s="3">
        <v>74.838996887207003</v>
      </c>
      <c r="F233" s="1" t="str">
        <f>VLOOKUP(_tab2[[#This Row],[Country Name]],'tab2 conteggi'!$B$21:$F$57,5,FALSE)</f>
        <v>Europa</v>
      </c>
    </row>
    <row r="234" spans="1:6" x14ac:dyDescent="0.3">
      <c r="A234" s="1" t="s">
        <v>50</v>
      </c>
      <c r="B234" s="1" t="s">
        <v>51</v>
      </c>
      <c r="C234" s="1" t="s">
        <v>14</v>
      </c>
      <c r="D234" s="2">
        <v>90.055000305175795</v>
      </c>
      <c r="E234" s="3">
        <v>89.656997680664105</v>
      </c>
      <c r="F234" s="1" t="str">
        <f>VLOOKUP(_tab2[[#This Row],[Country Name]],'tab2 conteggi'!$B$21:$F$57,5,FALSE)</f>
        <v>Europa</v>
      </c>
    </row>
    <row r="235" spans="1:6" x14ac:dyDescent="0.3">
      <c r="A235" s="1" t="s">
        <v>50</v>
      </c>
      <c r="B235" s="1" t="s">
        <v>51</v>
      </c>
      <c r="C235" s="1" t="s">
        <v>15</v>
      </c>
      <c r="D235" s="2">
        <v>65.809997558593807</v>
      </c>
      <c r="E235" s="3">
        <v>62.452999114990199</v>
      </c>
      <c r="F235" s="1" t="str">
        <f>VLOOKUP(_tab2[[#This Row],[Country Name]],'tab2 conteggi'!$B$21:$F$57,5,FALSE)</f>
        <v>Europa</v>
      </c>
    </row>
    <row r="236" spans="1:6" x14ac:dyDescent="0.3">
      <c r="A236" s="1" t="s">
        <v>50</v>
      </c>
      <c r="B236" s="1" t="s">
        <v>51</v>
      </c>
      <c r="C236" s="1" t="s">
        <v>16</v>
      </c>
      <c r="D236" s="2">
        <v>21.248848628625598</v>
      </c>
      <c r="E236" s="3">
        <v>21.703598628715</v>
      </c>
      <c r="F236" s="1" t="str">
        <f>VLOOKUP(_tab2[[#This Row],[Country Name]],'tab2 conteggi'!$B$21:$F$57,5,FALSE)</f>
        <v>Europa</v>
      </c>
    </row>
    <row r="237" spans="1:6" x14ac:dyDescent="0.3">
      <c r="A237" s="1" t="s">
        <v>50</v>
      </c>
      <c r="B237" s="1" t="s">
        <v>51</v>
      </c>
      <c r="C237" s="1" t="s">
        <v>17</v>
      </c>
      <c r="D237" s="2">
        <v>66.825712140162395</v>
      </c>
      <c r="E237" s="3">
        <v>64.717975454488894</v>
      </c>
      <c r="F237" s="1" t="str">
        <f>VLOOKUP(_tab2[[#This Row],[Country Name]],'tab2 conteggi'!$B$21:$F$57,5,FALSE)</f>
        <v>Europa</v>
      </c>
    </row>
    <row r="238" spans="1:6" x14ac:dyDescent="0.3">
      <c r="A238" s="1" t="s">
        <v>50</v>
      </c>
      <c r="B238" s="1" t="s">
        <v>51</v>
      </c>
      <c r="C238" s="1" t="s">
        <v>18</v>
      </c>
      <c r="D238" s="2">
        <v>11.925439231212</v>
      </c>
      <c r="E238" s="3">
        <v>13.5784259167961</v>
      </c>
      <c r="F238" s="1" t="str">
        <f>VLOOKUP(_tab2[[#This Row],[Country Name]],'tab2 conteggi'!$B$21:$F$57,5,FALSE)</f>
        <v>Europa</v>
      </c>
    </row>
    <row r="239" spans="1:6" x14ac:dyDescent="0.3">
      <c r="A239" s="1" t="s">
        <v>50</v>
      </c>
      <c r="B239" s="1" t="s">
        <v>51</v>
      </c>
      <c r="C239" s="1" t="s">
        <v>19</v>
      </c>
      <c r="D239" s="2">
        <v>10.9739999771118</v>
      </c>
      <c r="E239" s="3">
        <v>6.5209999084472701</v>
      </c>
      <c r="F239" s="1" t="str">
        <f>VLOOKUP(_tab2[[#This Row],[Country Name]],'tab2 conteggi'!$B$21:$F$57,5,FALSE)</f>
        <v>Europa</v>
      </c>
    </row>
    <row r="240" spans="1:6" x14ac:dyDescent="0.3">
      <c r="A240" s="1" t="s">
        <v>50</v>
      </c>
      <c r="B240" s="1" t="s">
        <v>51</v>
      </c>
      <c r="C240" s="1" t="s">
        <v>20</v>
      </c>
      <c r="D240" s="2">
        <v>17.617000579833999</v>
      </c>
      <c r="E240" s="3">
        <v>9.0039997100830096</v>
      </c>
      <c r="F240" s="1" t="str">
        <f>VLOOKUP(_tab2[[#This Row],[Country Name]],'tab2 conteggi'!$B$21:$F$57,5,FALSE)</f>
        <v>Europa</v>
      </c>
    </row>
    <row r="241" spans="1:6" x14ac:dyDescent="0.3">
      <c r="A241" s="1" t="s">
        <v>50</v>
      </c>
      <c r="B241" s="1" t="s">
        <v>51</v>
      </c>
      <c r="C241" s="1" t="s">
        <v>21</v>
      </c>
      <c r="D241" s="2">
        <v>14.670000076293899</v>
      </c>
      <c r="E241" s="3">
        <v>7.8899998664856001</v>
      </c>
      <c r="F241" s="1" t="str">
        <f>VLOOKUP(_tab2[[#This Row],[Country Name]],'tab2 conteggi'!$B$21:$F$57,5,FALSE)</f>
        <v>Europa</v>
      </c>
    </row>
    <row r="242" spans="1:6" x14ac:dyDescent="0.3">
      <c r="A242" s="1" t="s">
        <v>52</v>
      </c>
      <c r="B242" s="1" t="s">
        <v>53</v>
      </c>
      <c r="C242" s="1" t="s">
        <v>7</v>
      </c>
      <c r="D242" s="2">
        <v>1.57099997997284</v>
      </c>
      <c r="E242" s="3">
        <v>1.07500004768372</v>
      </c>
      <c r="F242" s="1" t="str">
        <f>VLOOKUP(_tab2[[#This Row],[Country Name]],'tab2 conteggi'!$B$21:$F$57,5,FALSE)</f>
        <v>Asia</v>
      </c>
    </row>
    <row r="243" spans="1:6" x14ac:dyDescent="0.3">
      <c r="A243" s="1" t="s">
        <v>52</v>
      </c>
      <c r="B243" s="1" t="s">
        <v>53</v>
      </c>
      <c r="C243" s="1" t="s">
        <v>8</v>
      </c>
      <c r="D243" s="2">
        <v>0.64399999380111705</v>
      </c>
      <c r="E243" s="3">
        <v>0.63499999046325695</v>
      </c>
      <c r="F243" s="1" t="str">
        <f>VLOOKUP(_tab2[[#This Row],[Country Name]],'tab2 conteggi'!$B$21:$F$57,5,FALSE)</f>
        <v>Asia</v>
      </c>
    </row>
    <row r="244" spans="1:6" x14ac:dyDescent="0.3">
      <c r="A244" s="1" t="s">
        <v>52</v>
      </c>
      <c r="B244" s="1" t="s">
        <v>53</v>
      </c>
      <c r="C244" s="1" t="s">
        <v>9</v>
      </c>
      <c r="D244" s="2">
        <v>2.3819999694824201</v>
      </c>
      <c r="E244" s="3">
        <v>1.46800005435944</v>
      </c>
      <c r="F244" s="1" t="str">
        <f>VLOOKUP(_tab2[[#This Row],[Country Name]],'tab2 conteggi'!$B$21:$F$57,5,FALSE)</f>
        <v>Asia</v>
      </c>
    </row>
    <row r="245" spans="1:6" x14ac:dyDescent="0.3">
      <c r="A245" s="1" t="s">
        <v>52</v>
      </c>
      <c r="B245" s="1" t="s">
        <v>53</v>
      </c>
      <c r="C245" s="1" t="s">
        <v>10</v>
      </c>
      <c r="D245" s="2">
        <v>17.864000320434599</v>
      </c>
      <c r="E245" s="3">
        <v>17.350000381469702</v>
      </c>
      <c r="F245" s="1" t="str">
        <f>VLOOKUP(_tab2[[#This Row],[Country Name]],'tab2 conteggi'!$B$21:$F$57,5,FALSE)</f>
        <v>Asia</v>
      </c>
    </row>
    <row r="246" spans="1:6" x14ac:dyDescent="0.3">
      <c r="A246" s="1" t="s">
        <v>52</v>
      </c>
      <c r="B246" s="1" t="s">
        <v>53</v>
      </c>
      <c r="C246" s="1" t="s">
        <v>11</v>
      </c>
      <c r="D246" s="2">
        <v>8.4919996261596697</v>
      </c>
      <c r="E246" s="3">
        <v>7.8330001831054696</v>
      </c>
      <c r="F246" s="1" t="str">
        <f>VLOOKUP(_tab2[[#This Row],[Country Name]],'tab2 conteggi'!$B$21:$F$57,5,FALSE)</f>
        <v>Asia</v>
      </c>
    </row>
    <row r="247" spans="1:6" x14ac:dyDescent="0.3">
      <c r="A247" s="1" t="s">
        <v>52</v>
      </c>
      <c r="B247" s="1" t="s">
        <v>53</v>
      </c>
      <c r="C247" s="1" t="s">
        <v>12</v>
      </c>
      <c r="D247" s="2">
        <v>26.066999435424801</v>
      </c>
      <c r="E247" s="3">
        <v>25.822999954223601</v>
      </c>
      <c r="F247" s="1" t="str">
        <f>VLOOKUP(_tab2[[#This Row],[Country Name]],'tab2 conteggi'!$B$21:$F$57,5,FALSE)</f>
        <v>Asia</v>
      </c>
    </row>
    <row r="248" spans="1:6" x14ac:dyDescent="0.3">
      <c r="A248" s="1" t="s">
        <v>52</v>
      </c>
      <c r="B248" s="1" t="s">
        <v>53</v>
      </c>
      <c r="C248" s="1" t="s">
        <v>13</v>
      </c>
      <c r="D248" s="2">
        <v>80.565002441406307</v>
      </c>
      <c r="E248" s="3">
        <v>81.574996948242202</v>
      </c>
      <c r="F248" s="1" t="str">
        <f>VLOOKUP(_tab2[[#This Row],[Country Name]],'tab2 conteggi'!$B$21:$F$57,5,FALSE)</f>
        <v>Asia</v>
      </c>
    </row>
    <row r="249" spans="1:6" x14ac:dyDescent="0.3">
      <c r="A249" s="1" t="s">
        <v>52</v>
      </c>
      <c r="B249" s="1" t="s">
        <v>53</v>
      </c>
      <c r="C249" s="1" t="s">
        <v>14</v>
      </c>
      <c r="D249" s="2">
        <v>90.863998413085895</v>
      </c>
      <c r="E249" s="3">
        <v>91.531997680664105</v>
      </c>
      <c r="F249" s="1" t="str">
        <f>VLOOKUP(_tab2[[#This Row],[Country Name]],'tab2 conteggi'!$B$21:$F$57,5,FALSE)</f>
        <v>Asia</v>
      </c>
    </row>
    <row r="250" spans="1:6" x14ac:dyDescent="0.3">
      <c r="A250" s="1" t="s">
        <v>52</v>
      </c>
      <c r="B250" s="1" t="s">
        <v>53</v>
      </c>
      <c r="C250" s="1" t="s">
        <v>15</v>
      </c>
      <c r="D250" s="2">
        <v>71.551002502441406</v>
      </c>
      <c r="E250" s="3">
        <v>72.708999633789105</v>
      </c>
      <c r="F250" s="1" t="str">
        <f>VLOOKUP(_tab2[[#This Row],[Country Name]],'tab2 conteggi'!$B$21:$F$57,5,FALSE)</f>
        <v>Asia</v>
      </c>
    </row>
    <row r="251" spans="1:6" x14ac:dyDescent="0.3">
      <c r="A251" s="1" t="s">
        <v>52</v>
      </c>
      <c r="B251" s="1" t="s">
        <v>53</v>
      </c>
      <c r="C251" s="1" t="s">
        <v>16</v>
      </c>
      <c r="D251" s="2">
        <v>27.570607232918601</v>
      </c>
      <c r="E251" s="3">
        <v>27.905602998500498</v>
      </c>
      <c r="F251" s="1" t="str">
        <f>VLOOKUP(_tab2[[#This Row],[Country Name]],'tab2 conteggi'!$B$21:$F$57,5,FALSE)</f>
        <v>Asia</v>
      </c>
    </row>
    <row r="252" spans="1:6" x14ac:dyDescent="0.3">
      <c r="A252" s="1" t="s">
        <v>52</v>
      </c>
      <c r="B252" s="1" t="s">
        <v>53</v>
      </c>
      <c r="C252" s="1" t="s">
        <v>17</v>
      </c>
      <c r="D252" s="2">
        <v>61.7665949483739</v>
      </c>
      <c r="E252" s="3">
        <v>60.624466236351601</v>
      </c>
      <c r="F252" s="1" t="str">
        <f>VLOOKUP(_tab2[[#This Row],[Country Name]],'tab2 conteggi'!$B$21:$F$57,5,FALSE)</f>
        <v>Asia</v>
      </c>
    </row>
    <row r="253" spans="1:6" x14ac:dyDescent="0.3">
      <c r="A253" s="1" t="s">
        <v>52</v>
      </c>
      <c r="B253" s="1" t="s">
        <v>53</v>
      </c>
      <c r="C253" s="1" t="s">
        <v>18</v>
      </c>
      <c r="D253" s="2">
        <v>10.662797818707499</v>
      </c>
      <c r="E253" s="3">
        <v>11.4699307651479</v>
      </c>
      <c r="F253" s="1" t="str">
        <f>VLOOKUP(_tab2[[#This Row],[Country Name]],'tab2 conteggi'!$B$21:$F$57,5,FALSE)</f>
        <v>Asia</v>
      </c>
    </row>
    <row r="254" spans="1:6" x14ac:dyDescent="0.3">
      <c r="A254" s="1" t="s">
        <v>52</v>
      </c>
      <c r="B254" s="1" t="s">
        <v>53</v>
      </c>
      <c r="C254" s="1" t="s">
        <v>19</v>
      </c>
      <c r="D254" s="2">
        <v>6.9829998016357404</v>
      </c>
      <c r="E254" s="3">
        <v>4.9429998397827104</v>
      </c>
      <c r="F254" s="1" t="str">
        <f>VLOOKUP(_tab2[[#This Row],[Country Name]],'tab2 conteggi'!$B$21:$F$57,5,FALSE)</f>
        <v>Asia</v>
      </c>
    </row>
    <row r="255" spans="1:6" x14ac:dyDescent="0.3">
      <c r="A255" s="1" t="s">
        <v>52</v>
      </c>
      <c r="B255" s="1" t="s">
        <v>53</v>
      </c>
      <c r="C255" s="1" t="s">
        <v>20</v>
      </c>
      <c r="D255" s="2">
        <v>6.7519998550415004</v>
      </c>
      <c r="E255" s="3">
        <v>4.6729998588562003</v>
      </c>
      <c r="F255" s="1" t="str">
        <f>VLOOKUP(_tab2[[#This Row],[Country Name]],'tab2 conteggi'!$B$21:$F$57,5,FALSE)</f>
        <v>Asia</v>
      </c>
    </row>
    <row r="256" spans="1:6" x14ac:dyDescent="0.3">
      <c r="A256" s="1" t="s">
        <v>52</v>
      </c>
      <c r="B256" s="1" t="s">
        <v>53</v>
      </c>
      <c r="C256" s="1" t="s">
        <v>21</v>
      </c>
      <c r="D256" s="2">
        <v>6.8600001335143999</v>
      </c>
      <c r="E256" s="3">
        <v>4.8000001907348597</v>
      </c>
      <c r="F256" s="1" t="str">
        <f>VLOOKUP(_tab2[[#This Row],[Country Name]],'tab2 conteggi'!$B$21:$F$57,5,FALSE)</f>
        <v>Asia</v>
      </c>
    </row>
    <row r="257" spans="1:6" x14ac:dyDescent="0.3">
      <c r="A257" s="1" t="s">
        <v>54</v>
      </c>
      <c r="B257" s="1" t="s">
        <v>55</v>
      </c>
      <c r="C257" s="1" t="s">
        <v>7</v>
      </c>
      <c r="D257" s="2">
        <v>3.6930000782012899</v>
      </c>
      <c r="E257" s="3">
        <v>3.8840000629425</v>
      </c>
      <c r="F257" s="1" t="str">
        <f>VLOOKUP(_tab2[[#This Row],[Country Name]],'tab2 conteggi'!$B$21:$F$57,5,FALSE)</f>
        <v>Europa</v>
      </c>
    </row>
    <row r="258" spans="1:6" x14ac:dyDescent="0.3">
      <c r="A258" s="1" t="s">
        <v>54</v>
      </c>
      <c r="B258" s="1" t="s">
        <v>55</v>
      </c>
      <c r="C258" s="1" t="s">
        <v>8</v>
      </c>
      <c r="D258" s="2">
        <v>2.5739998817443799</v>
      </c>
      <c r="E258" s="3">
        <v>2.5109999179840101</v>
      </c>
      <c r="F258" s="1" t="str">
        <f>VLOOKUP(_tab2[[#This Row],[Country Name]],'tab2 conteggi'!$B$21:$F$57,5,FALSE)</f>
        <v>Europa</v>
      </c>
    </row>
    <row r="259" spans="1:6" x14ac:dyDescent="0.3">
      <c r="A259" s="1" t="s">
        <v>54</v>
      </c>
      <c r="B259" s="1" t="s">
        <v>55</v>
      </c>
      <c r="C259" s="1" t="s">
        <v>9</v>
      </c>
      <c r="D259" s="2">
        <v>4.4749999046325701</v>
      </c>
      <c r="E259" s="3">
        <v>4.8569998741149902</v>
      </c>
      <c r="F259" s="1" t="str">
        <f>VLOOKUP(_tab2[[#This Row],[Country Name]],'tab2 conteggi'!$B$21:$F$57,5,FALSE)</f>
        <v>Europa</v>
      </c>
    </row>
    <row r="260" spans="1:6" x14ac:dyDescent="0.3">
      <c r="A260" s="1" t="s">
        <v>54</v>
      </c>
      <c r="B260" s="1" t="s">
        <v>55</v>
      </c>
      <c r="C260" s="1" t="s">
        <v>10</v>
      </c>
      <c r="D260" s="2">
        <v>27.583000183105501</v>
      </c>
      <c r="E260" s="3">
        <v>26.1219997406006</v>
      </c>
      <c r="F260" s="1" t="str">
        <f>VLOOKUP(_tab2[[#This Row],[Country Name]],'tab2 conteggi'!$B$21:$F$57,5,FALSE)</f>
        <v>Europa</v>
      </c>
    </row>
    <row r="261" spans="1:6" x14ac:dyDescent="0.3">
      <c r="A261" s="1" t="s">
        <v>54</v>
      </c>
      <c r="B261" s="1" t="s">
        <v>55</v>
      </c>
      <c r="C261" s="1" t="s">
        <v>11</v>
      </c>
      <c r="D261" s="2">
        <v>13.7980003356934</v>
      </c>
      <c r="E261" s="3">
        <v>12.9010000228882</v>
      </c>
      <c r="F261" s="1" t="str">
        <f>VLOOKUP(_tab2[[#This Row],[Country Name]],'tab2 conteggi'!$B$21:$F$57,5,FALSE)</f>
        <v>Europa</v>
      </c>
    </row>
    <row r="262" spans="1:6" x14ac:dyDescent="0.3">
      <c r="A262" s="1" t="s">
        <v>54</v>
      </c>
      <c r="B262" s="1" t="s">
        <v>55</v>
      </c>
      <c r="C262" s="1" t="s">
        <v>12</v>
      </c>
      <c r="D262" s="2">
        <v>37.212001800537102</v>
      </c>
      <c r="E262" s="3">
        <v>35.4799995422363</v>
      </c>
      <c r="F262" s="1" t="str">
        <f>VLOOKUP(_tab2[[#This Row],[Country Name]],'tab2 conteggi'!$B$21:$F$57,5,FALSE)</f>
        <v>Europa</v>
      </c>
    </row>
    <row r="263" spans="1:6" x14ac:dyDescent="0.3">
      <c r="A263" s="1" t="s">
        <v>54</v>
      </c>
      <c r="B263" s="1" t="s">
        <v>55</v>
      </c>
      <c r="C263" s="1" t="s">
        <v>13</v>
      </c>
      <c r="D263" s="2">
        <v>68.7239990234375</v>
      </c>
      <c r="E263" s="3">
        <v>69.992996215820298</v>
      </c>
      <c r="F263" s="1" t="str">
        <f>VLOOKUP(_tab2[[#This Row],[Country Name]],'tab2 conteggi'!$B$21:$F$57,5,FALSE)</f>
        <v>Europa</v>
      </c>
    </row>
    <row r="264" spans="1:6" x14ac:dyDescent="0.3">
      <c r="A264" s="1" t="s">
        <v>54</v>
      </c>
      <c r="B264" s="1" t="s">
        <v>55</v>
      </c>
      <c r="C264" s="1" t="s">
        <v>14</v>
      </c>
      <c r="D264" s="2">
        <v>83.628997802734403</v>
      </c>
      <c r="E264" s="3">
        <v>84.588996887207003</v>
      </c>
      <c r="F264" s="1" t="str">
        <f>VLOOKUP(_tab2[[#This Row],[Country Name]],'tab2 conteggi'!$B$21:$F$57,5,FALSE)</f>
        <v>Europa</v>
      </c>
    </row>
    <row r="265" spans="1:6" x14ac:dyDescent="0.3">
      <c r="A265" s="1" t="s">
        <v>54</v>
      </c>
      <c r="B265" s="1" t="s">
        <v>55</v>
      </c>
      <c r="C265" s="1" t="s">
        <v>15</v>
      </c>
      <c r="D265" s="2">
        <v>58.312999725341797</v>
      </c>
      <c r="E265" s="3">
        <v>59.662998199462898</v>
      </c>
      <c r="F265" s="1" t="str">
        <f>VLOOKUP(_tab2[[#This Row],[Country Name]],'tab2 conteggi'!$B$21:$F$57,5,FALSE)</f>
        <v>Europa</v>
      </c>
    </row>
    <row r="266" spans="1:6" x14ac:dyDescent="0.3">
      <c r="A266" s="1" t="s">
        <v>54</v>
      </c>
      <c r="B266" s="1" t="s">
        <v>55</v>
      </c>
      <c r="C266" s="1" t="s">
        <v>16</v>
      </c>
      <c r="D266" s="2">
        <v>13.9443016498824</v>
      </c>
      <c r="E266" s="3">
        <v>13.6081817887813</v>
      </c>
      <c r="F266" s="1" t="str">
        <f>VLOOKUP(_tab2[[#This Row],[Country Name]],'tab2 conteggi'!$B$21:$F$57,5,FALSE)</f>
        <v>Europa</v>
      </c>
    </row>
    <row r="267" spans="1:6" x14ac:dyDescent="0.3">
      <c r="A267" s="1" t="s">
        <v>54</v>
      </c>
      <c r="B267" s="1" t="s">
        <v>55</v>
      </c>
      <c r="C267" s="1" t="s">
        <v>17</v>
      </c>
      <c r="D267" s="2">
        <v>64.882239100875395</v>
      </c>
      <c r="E267" s="3">
        <v>63.682499550983898</v>
      </c>
      <c r="F267" s="1" t="str">
        <f>VLOOKUP(_tab2[[#This Row],[Country Name]],'tab2 conteggi'!$B$21:$F$57,5,FALSE)</f>
        <v>Europa</v>
      </c>
    </row>
    <row r="268" spans="1:6" x14ac:dyDescent="0.3">
      <c r="A268" s="1" t="s">
        <v>54</v>
      </c>
      <c r="B268" s="1" t="s">
        <v>55</v>
      </c>
      <c r="C268" s="1" t="s">
        <v>18</v>
      </c>
      <c r="D268" s="2">
        <v>21.1734592492422</v>
      </c>
      <c r="E268" s="3">
        <v>22.7093186602348</v>
      </c>
      <c r="F268" s="1" t="str">
        <f>VLOOKUP(_tab2[[#This Row],[Country Name]],'tab2 conteggi'!$B$21:$F$57,5,FALSE)</f>
        <v>Europa</v>
      </c>
    </row>
    <row r="269" spans="1:6" x14ac:dyDescent="0.3">
      <c r="A269" s="1" t="s">
        <v>54</v>
      </c>
      <c r="B269" s="1" t="s">
        <v>55</v>
      </c>
      <c r="C269" s="1" t="s">
        <v>19</v>
      </c>
      <c r="D269" s="2">
        <v>11.8339996337891</v>
      </c>
      <c r="E269" s="3">
        <v>12.781999588012701</v>
      </c>
      <c r="F269" s="1" t="str">
        <f>VLOOKUP(_tab2[[#This Row],[Country Name]],'tab2 conteggi'!$B$21:$F$57,5,FALSE)</f>
        <v>Europa</v>
      </c>
    </row>
    <row r="270" spans="1:6" x14ac:dyDescent="0.3">
      <c r="A270" s="1" t="s">
        <v>54</v>
      </c>
      <c r="B270" s="1" t="s">
        <v>55</v>
      </c>
      <c r="C270" s="1" t="s">
        <v>20</v>
      </c>
      <c r="D270" s="2">
        <v>9.8039999008178693</v>
      </c>
      <c r="E270" s="3">
        <v>10.8999996185303</v>
      </c>
      <c r="F270" s="1" t="str">
        <f>VLOOKUP(_tab2[[#This Row],[Country Name]],'tab2 conteggi'!$B$21:$F$57,5,FALSE)</f>
        <v>Europa</v>
      </c>
    </row>
    <row r="271" spans="1:6" x14ac:dyDescent="0.3">
      <c r="A271" s="1" t="s">
        <v>54</v>
      </c>
      <c r="B271" s="1" t="s">
        <v>55</v>
      </c>
      <c r="C271" s="1" t="s">
        <v>21</v>
      </c>
      <c r="D271" s="2">
        <v>10.6499996185303</v>
      </c>
      <c r="E271" s="3">
        <v>11.689999580383301</v>
      </c>
      <c r="F271" s="1" t="str">
        <f>VLOOKUP(_tab2[[#This Row],[Country Name]],'tab2 conteggi'!$B$21:$F$57,5,FALSE)</f>
        <v>Europa</v>
      </c>
    </row>
    <row r="272" spans="1:6" x14ac:dyDescent="0.3">
      <c r="A272" s="1" t="s">
        <v>56</v>
      </c>
      <c r="B272" s="1" t="s">
        <v>57</v>
      </c>
      <c r="C272" s="1" t="s">
        <v>7</v>
      </c>
      <c r="D272" s="2">
        <v>3.8670001029968302</v>
      </c>
      <c r="E272" s="3">
        <v>3.5020000934600799</v>
      </c>
      <c r="F272" s="1" t="str">
        <f>VLOOKUP(_tab2[[#This Row],[Country Name]],'tab2 conteggi'!$B$21:$F$57,5,FALSE)</f>
        <v>Asia</v>
      </c>
    </row>
    <row r="273" spans="1:6" x14ac:dyDescent="0.3">
      <c r="A273" s="1" t="s">
        <v>56</v>
      </c>
      <c r="B273" s="1" t="s">
        <v>57</v>
      </c>
      <c r="C273" s="1" t="s">
        <v>8</v>
      </c>
      <c r="D273" s="2">
        <v>3.5380001068115199</v>
      </c>
      <c r="E273" s="3">
        <v>3.0450000762939502</v>
      </c>
      <c r="F273" s="1" t="str">
        <f>VLOOKUP(_tab2[[#This Row],[Country Name]],'tab2 conteggi'!$B$21:$F$57,5,FALSE)</f>
        <v>Asia</v>
      </c>
    </row>
    <row r="274" spans="1:6" x14ac:dyDescent="0.3">
      <c r="A274" s="1" t="s">
        <v>56</v>
      </c>
      <c r="B274" s="1" t="s">
        <v>57</v>
      </c>
      <c r="C274" s="1" t="s">
        <v>9</v>
      </c>
      <c r="D274" s="2">
        <v>4.1050000190734899</v>
      </c>
      <c r="E274" s="3">
        <v>3.84899997711182</v>
      </c>
      <c r="F274" s="1" t="str">
        <f>VLOOKUP(_tab2[[#This Row],[Country Name]],'tab2 conteggi'!$B$21:$F$57,5,FALSE)</f>
        <v>Asia</v>
      </c>
    </row>
    <row r="275" spans="1:6" x14ac:dyDescent="0.3">
      <c r="A275" s="1" t="s">
        <v>56</v>
      </c>
      <c r="B275" s="1" t="s">
        <v>57</v>
      </c>
      <c r="C275" s="1" t="s">
        <v>10</v>
      </c>
      <c r="D275" s="2">
        <v>26.195999145507798</v>
      </c>
      <c r="E275" s="3">
        <v>25.6149997711182</v>
      </c>
      <c r="F275" s="1" t="str">
        <f>VLOOKUP(_tab2[[#This Row],[Country Name]],'tab2 conteggi'!$B$21:$F$57,5,FALSE)</f>
        <v>Asia</v>
      </c>
    </row>
    <row r="276" spans="1:6" x14ac:dyDescent="0.3">
      <c r="A276" s="1" t="s">
        <v>56</v>
      </c>
      <c r="B276" s="1" t="s">
        <v>57</v>
      </c>
      <c r="C276" s="1" t="s">
        <v>11</v>
      </c>
      <c r="D276" s="2">
        <v>14.703000068664601</v>
      </c>
      <c r="E276" s="3">
        <v>14.543999671936</v>
      </c>
      <c r="F276" s="1" t="str">
        <f>VLOOKUP(_tab2[[#This Row],[Country Name]],'tab2 conteggi'!$B$21:$F$57,5,FALSE)</f>
        <v>Asia</v>
      </c>
    </row>
    <row r="277" spans="1:6" x14ac:dyDescent="0.3">
      <c r="A277" s="1" t="s">
        <v>56</v>
      </c>
      <c r="B277" s="1" t="s">
        <v>57</v>
      </c>
      <c r="C277" s="1" t="s">
        <v>12</v>
      </c>
      <c r="D277" s="2">
        <v>34.5460014343262</v>
      </c>
      <c r="E277" s="3">
        <v>34.049999237060497</v>
      </c>
      <c r="F277" s="1" t="str">
        <f>VLOOKUP(_tab2[[#This Row],[Country Name]],'tab2 conteggi'!$B$21:$F$57,5,FALSE)</f>
        <v>Asia</v>
      </c>
    </row>
    <row r="278" spans="1:6" x14ac:dyDescent="0.3">
      <c r="A278" s="1" t="s">
        <v>56</v>
      </c>
      <c r="B278" s="1" t="s">
        <v>57</v>
      </c>
      <c r="C278" s="1" t="s">
        <v>13</v>
      </c>
      <c r="D278" s="2">
        <v>69.936996459960895</v>
      </c>
      <c r="E278" s="3">
        <v>70.883003234863295</v>
      </c>
      <c r="F278" s="1" t="str">
        <f>VLOOKUP(_tab2[[#This Row],[Country Name]],'tab2 conteggi'!$B$21:$F$57,5,FALSE)</f>
        <v>Asia</v>
      </c>
    </row>
    <row r="279" spans="1:6" x14ac:dyDescent="0.3">
      <c r="A279" s="1" t="s">
        <v>56</v>
      </c>
      <c r="B279" s="1" t="s">
        <v>57</v>
      </c>
      <c r="C279" s="1" t="s">
        <v>14</v>
      </c>
      <c r="D279" s="2">
        <v>81.759002685546903</v>
      </c>
      <c r="E279" s="3">
        <v>82.411003112792997</v>
      </c>
      <c r="F279" s="1" t="str">
        <f>VLOOKUP(_tab2[[#This Row],[Country Name]],'tab2 conteggi'!$B$21:$F$57,5,FALSE)</f>
        <v>Asia</v>
      </c>
    </row>
    <row r="280" spans="1:6" x14ac:dyDescent="0.3">
      <c r="A280" s="1" t="s">
        <v>56</v>
      </c>
      <c r="B280" s="1" t="s">
        <v>57</v>
      </c>
      <c r="C280" s="1" t="s">
        <v>15</v>
      </c>
      <c r="D280" s="2">
        <v>61.3489990234375</v>
      </c>
      <c r="E280" s="3">
        <v>62.099998474121101</v>
      </c>
      <c r="F280" s="1" t="str">
        <f>VLOOKUP(_tab2[[#This Row],[Country Name]],'tab2 conteggi'!$B$21:$F$57,5,FALSE)</f>
        <v>Asia</v>
      </c>
    </row>
    <row r="281" spans="1:6" x14ac:dyDescent="0.3">
      <c r="A281" s="1" t="s">
        <v>56</v>
      </c>
      <c r="B281" s="1" t="s">
        <v>57</v>
      </c>
      <c r="C281" s="1" t="s">
        <v>16</v>
      </c>
      <c r="D281" s="2">
        <v>13.232259190603701</v>
      </c>
      <c r="E281" s="3">
        <v>12.9357482227601</v>
      </c>
      <c r="F281" s="1" t="str">
        <f>VLOOKUP(_tab2[[#This Row],[Country Name]],'tab2 conteggi'!$B$21:$F$57,5,FALSE)</f>
        <v>Asia</v>
      </c>
    </row>
    <row r="282" spans="1:6" x14ac:dyDescent="0.3">
      <c r="A282" s="1" t="s">
        <v>56</v>
      </c>
      <c r="B282" s="1" t="s">
        <v>57</v>
      </c>
      <c r="C282" s="1" t="s">
        <v>17</v>
      </c>
      <c r="D282" s="2">
        <v>62.887038071553903</v>
      </c>
      <c r="E282" s="3">
        <v>60.499688947455702</v>
      </c>
      <c r="F282" s="1" t="str">
        <f>VLOOKUP(_tab2[[#This Row],[Country Name]],'tab2 conteggi'!$B$21:$F$57,5,FALSE)</f>
        <v>Asia</v>
      </c>
    </row>
    <row r="283" spans="1:6" x14ac:dyDescent="0.3">
      <c r="A283" s="1" t="s">
        <v>56</v>
      </c>
      <c r="B283" s="1" t="s">
        <v>57</v>
      </c>
      <c r="C283" s="1" t="s">
        <v>18</v>
      </c>
      <c r="D283" s="2">
        <v>23.880702737842402</v>
      </c>
      <c r="E283" s="3">
        <v>26.564562829784201</v>
      </c>
      <c r="F283" s="1" t="str">
        <f>VLOOKUP(_tab2[[#This Row],[Country Name]],'tab2 conteggi'!$B$21:$F$57,5,FALSE)</f>
        <v>Asia</v>
      </c>
    </row>
    <row r="284" spans="1:6" x14ac:dyDescent="0.3">
      <c r="A284" s="1" t="s">
        <v>56</v>
      </c>
      <c r="B284" s="1" t="s">
        <v>57</v>
      </c>
      <c r="C284" s="1" t="s">
        <v>19</v>
      </c>
      <c r="D284" s="2">
        <v>4.0479998588562003</v>
      </c>
      <c r="E284" s="3">
        <v>2.8399999141693102</v>
      </c>
      <c r="F284" s="1" t="str">
        <f>VLOOKUP(_tab2[[#This Row],[Country Name]],'tab2 conteggi'!$B$21:$F$57,5,FALSE)</f>
        <v>Asia</v>
      </c>
    </row>
    <row r="285" spans="1:6" x14ac:dyDescent="0.3">
      <c r="A285" s="1" t="s">
        <v>56</v>
      </c>
      <c r="B285" s="1" t="s">
        <v>57</v>
      </c>
      <c r="C285" s="1" t="s">
        <v>20</v>
      </c>
      <c r="D285" s="2">
        <v>4.5679998397827104</v>
      </c>
      <c r="E285" s="3">
        <v>3.3499999046325701</v>
      </c>
      <c r="F285" s="1" t="str">
        <f>VLOOKUP(_tab2[[#This Row],[Country Name]],'tab2 conteggi'!$B$21:$F$57,5,FALSE)</f>
        <v>Asia</v>
      </c>
    </row>
    <row r="286" spans="1:6" x14ac:dyDescent="0.3">
      <c r="A286" s="1" t="s">
        <v>56</v>
      </c>
      <c r="B286" s="1" t="s">
        <v>57</v>
      </c>
      <c r="C286" s="1" t="s">
        <v>21</v>
      </c>
      <c r="D286" s="2">
        <v>4.3499999046325701</v>
      </c>
      <c r="E286" s="3">
        <v>3.1300001144409202</v>
      </c>
      <c r="F286" s="1" t="str">
        <f>VLOOKUP(_tab2[[#This Row],[Country Name]],'tab2 conteggi'!$B$21:$F$57,5,FALSE)</f>
        <v>Asia</v>
      </c>
    </row>
    <row r="287" spans="1:6" x14ac:dyDescent="0.3">
      <c r="A287" s="1" t="s">
        <v>58</v>
      </c>
      <c r="B287" s="1" t="s">
        <v>59</v>
      </c>
      <c r="C287" s="1" t="s">
        <v>7</v>
      </c>
      <c r="D287" s="2">
        <v>66.794998168945298</v>
      </c>
      <c r="E287" s="3">
        <v>67.225997924804702</v>
      </c>
      <c r="F287" s="1" t="str">
        <f>VLOOKUP(_tab2[[#This Row],[Country Name]],'tab2 conteggi'!$B$21:$F$57,5,FALSE)</f>
        <v>Asia</v>
      </c>
    </row>
    <row r="288" spans="1:6" x14ac:dyDescent="0.3">
      <c r="A288" s="1" t="s">
        <v>58</v>
      </c>
      <c r="B288" s="1" t="s">
        <v>59</v>
      </c>
      <c r="C288" s="1" t="s">
        <v>8</v>
      </c>
      <c r="D288" s="2">
        <v>70.271003723144503</v>
      </c>
      <c r="E288" s="3">
        <v>70.469001770019503</v>
      </c>
      <c r="F288" s="1" t="str">
        <f>VLOOKUP(_tab2[[#This Row],[Country Name]],'tab2 conteggi'!$B$21:$F$57,5,FALSE)</f>
        <v>Asia</v>
      </c>
    </row>
    <row r="289" spans="1:6" x14ac:dyDescent="0.3">
      <c r="A289" s="1" t="s">
        <v>58</v>
      </c>
      <c r="B289" s="1" t="s">
        <v>59</v>
      </c>
      <c r="C289" s="1" t="s">
        <v>9</v>
      </c>
      <c r="D289" s="2">
        <v>63.540000915527301</v>
      </c>
      <c r="E289" s="3">
        <v>64.206001281738295</v>
      </c>
      <c r="F289" s="1" t="str">
        <f>VLOOKUP(_tab2[[#This Row],[Country Name]],'tab2 conteggi'!$B$21:$F$57,5,FALSE)</f>
        <v>Asia</v>
      </c>
    </row>
    <row r="290" spans="1:6" x14ac:dyDescent="0.3">
      <c r="A290" s="1" t="s">
        <v>58</v>
      </c>
      <c r="B290" s="1" t="s">
        <v>59</v>
      </c>
      <c r="C290" s="1" t="s">
        <v>10</v>
      </c>
      <c r="D290" s="2">
        <v>17.568000793456999</v>
      </c>
      <c r="E290" s="3">
        <v>17.6019992828369</v>
      </c>
      <c r="F290" s="1" t="str">
        <f>VLOOKUP(_tab2[[#This Row],[Country Name]],'tab2 conteggi'!$B$21:$F$57,5,FALSE)</f>
        <v>Asia</v>
      </c>
    </row>
    <row r="291" spans="1:6" x14ac:dyDescent="0.3">
      <c r="A291" s="1" t="s">
        <v>58</v>
      </c>
      <c r="B291" s="1" t="s">
        <v>59</v>
      </c>
      <c r="C291" s="1" t="s">
        <v>11</v>
      </c>
      <c r="D291" s="2">
        <v>17.902999877929702</v>
      </c>
      <c r="E291" s="3">
        <v>18.038999557495099</v>
      </c>
      <c r="F291" s="1" t="str">
        <f>VLOOKUP(_tab2[[#This Row],[Country Name]],'tab2 conteggi'!$B$21:$F$57,5,FALSE)</f>
        <v>Asia</v>
      </c>
    </row>
    <row r="292" spans="1:6" x14ac:dyDescent="0.3">
      <c r="A292" s="1" t="s">
        <v>58</v>
      </c>
      <c r="B292" s="1" t="s">
        <v>59</v>
      </c>
      <c r="C292" s="1" t="s">
        <v>12</v>
      </c>
      <c r="D292" s="2">
        <v>17.2560005187988</v>
      </c>
      <c r="E292" s="3">
        <v>17.1940002441406</v>
      </c>
      <c r="F292" s="1" t="str">
        <f>VLOOKUP(_tab2[[#This Row],[Country Name]],'tab2 conteggi'!$B$21:$F$57,5,FALSE)</f>
        <v>Asia</v>
      </c>
    </row>
    <row r="293" spans="1:6" x14ac:dyDescent="0.3">
      <c r="A293" s="1" t="s">
        <v>58</v>
      </c>
      <c r="B293" s="1" t="s">
        <v>59</v>
      </c>
      <c r="C293" s="1" t="s">
        <v>13</v>
      </c>
      <c r="D293" s="2">
        <v>15.637000083923301</v>
      </c>
      <c r="E293" s="3">
        <v>15.171999931335399</v>
      </c>
      <c r="F293" s="1" t="str">
        <f>VLOOKUP(_tab2[[#This Row],[Country Name]],'tab2 conteggi'!$B$21:$F$57,5,FALSE)</f>
        <v>Asia</v>
      </c>
    </row>
    <row r="294" spans="1:6" x14ac:dyDescent="0.3">
      <c r="A294" s="1" t="s">
        <v>58</v>
      </c>
      <c r="B294" s="1" t="s">
        <v>59</v>
      </c>
      <c r="C294" s="1" t="s">
        <v>14</v>
      </c>
      <c r="D294" s="2">
        <v>11.826000213623001</v>
      </c>
      <c r="E294" s="3">
        <v>11.491000175476101</v>
      </c>
      <c r="F294" s="1" t="str">
        <f>VLOOKUP(_tab2[[#This Row],[Country Name]],'tab2 conteggi'!$B$21:$F$57,5,FALSE)</f>
        <v>Asia</v>
      </c>
    </row>
    <row r="295" spans="1:6" x14ac:dyDescent="0.3">
      <c r="A295" s="1" t="s">
        <v>58</v>
      </c>
      <c r="B295" s="1" t="s">
        <v>59</v>
      </c>
      <c r="C295" s="1" t="s">
        <v>15</v>
      </c>
      <c r="D295" s="2">
        <v>19.204999923706101</v>
      </c>
      <c r="E295" s="3">
        <v>18.600000381469702</v>
      </c>
      <c r="F295" s="1" t="str">
        <f>VLOOKUP(_tab2[[#This Row],[Country Name]],'tab2 conteggi'!$B$21:$F$57,5,FALSE)</f>
        <v>Asia</v>
      </c>
    </row>
    <row r="296" spans="1:6" x14ac:dyDescent="0.3">
      <c r="A296" s="1" t="s">
        <v>58</v>
      </c>
      <c r="B296" s="1" t="s">
        <v>59</v>
      </c>
      <c r="C296" s="1" t="s">
        <v>16</v>
      </c>
      <c r="D296" s="2">
        <v>22.0153798775684</v>
      </c>
      <c r="E296" s="3">
        <v>20.869680731549401</v>
      </c>
      <c r="F296" s="1" t="str">
        <f>VLOOKUP(_tab2[[#This Row],[Country Name]],'tab2 conteggi'!$B$21:$F$57,5,FALSE)</f>
        <v>Asia</v>
      </c>
    </row>
    <row r="297" spans="1:6" x14ac:dyDescent="0.3">
      <c r="A297" s="1" t="s">
        <v>58</v>
      </c>
      <c r="B297" s="1" t="s">
        <v>59</v>
      </c>
      <c r="C297" s="1" t="s">
        <v>17</v>
      </c>
      <c r="D297" s="2">
        <v>68.684850113265298</v>
      </c>
      <c r="E297" s="3">
        <v>69.482853225756898</v>
      </c>
      <c r="F297" s="1" t="str">
        <f>VLOOKUP(_tab2[[#This Row],[Country Name]],'tab2 conteggi'!$B$21:$F$57,5,FALSE)</f>
        <v>Asia</v>
      </c>
    </row>
    <row r="298" spans="1:6" x14ac:dyDescent="0.3">
      <c r="A298" s="1" t="s">
        <v>58</v>
      </c>
      <c r="B298" s="1" t="s">
        <v>59</v>
      </c>
      <c r="C298" s="1" t="s">
        <v>18</v>
      </c>
      <c r="D298" s="2">
        <v>9.2997700091663198</v>
      </c>
      <c r="E298" s="3">
        <v>9.64746604269369</v>
      </c>
      <c r="F298" s="1" t="str">
        <f>VLOOKUP(_tab2[[#This Row],[Country Name]],'tab2 conteggi'!$B$21:$F$57,5,FALSE)</f>
        <v>Asia</v>
      </c>
    </row>
    <row r="299" spans="1:6" x14ac:dyDescent="0.3">
      <c r="A299" s="1" t="s">
        <v>58</v>
      </c>
      <c r="B299" s="1" t="s">
        <v>59</v>
      </c>
      <c r="C299" s="1" t="s">
        <v>19</v>
      </c>
      <c r="D299" s="2">
        <v>3.6300001144409202</v>
      </c>
      <c r="E299" s="3">
        <v>3.8550000190734899</v>
      </c>
      <c r="F299" s="1" t="str">
        <f>VLOOKUP(_tab2[[#This Row],[Country Name]],'tab2 conteggi'!$B$21:$F$57,5,FALSE)</f>
        <v>Asia</v>
      </c>
    </row>
    <row r="300" spans="1:6" x14ac:dyDescent="0.3">
      <c r="A300" s="1" t="s">
        <v>58</v>
      </c>
      <c r="B300" s="1" t="s">
        <v>59</v>
      </c>
      <c r="C300" s="1" t="s">
        <v>20</v>
      </c>
      <c r="D300" s="2">
        <v>5.2880001068115199</v>
      </c>
      <c r="E300" s="3">
        <v>5.5149998664856001</v>
      </c>
      <c r="F300" s="1" t="str">
        <f>VLOOKUP(_tab2[[#This Row],[Country Name]],'tab2 conteggi'!$B$21:$F$57,5,FALSE)</f>
        <v>Asia</v>
      </c>
    </row>
    <row r="301" spans="1:6" x14ac:dyDescent="0.3">
      <c r="A301" s="1" t="s">
        <v>58</v>
      </c>
      <c r="B301" s="1" t="s">
        <v>59</v>
      </c>
      <c r="C301" s="1" t="s">
        <v>21</v>
      </c>
      <c r="D301" s="2">
        <v>4.4930000305175799</v>
      </c>
      <c r="E301" s="3">
        <v>4.7210001945495597</v>
      </c>
      <c r="F301" s="1" t="str">
        <f>VLOOKUP(_tab2[[#This Row],[Country Name]],'tab2 conteggi'!$B$21:$F$57,5,FALSE)</f>
        <v>Asia</v>
      </c>
    </row>
    <row r="302" spans="1:6" x14ac:dyDescent="0.3">
      <c r="A302" s="1" t="s">
        <v>60</v>
      </c>
      <c r="B302" s="1" t="s">
        <v>61</v>
      </c>
      <c r="C302" s="1" t="s">
        <v>7</v>
      </c>
      <c r="D302" s="2">
        <v>2.73300004005432</v>
      </c>
      <c r="E302" s="3">
        <v>2.2620000839233398</v>
      </c>
      <c r="F302" s="1" t="str">
        <f>VLOOKUP(_tab2[[#This Row],[Country Name]],'tab2 conteggi'!$B$21:$F$57,5,FALSE)</f>
        <v>Europa</v>
      </c>
    </row>
    <row r="303" spans="1:6" x14ac:dyDescent="0.3">
      <c r="A303" s="1" t="s">
        <v>60</v>
      </c>
      <c r="B303" s="1" t="s">
        <v>61</v>
      </c>
      <c r="C303" s="1" t="s">
        <v>8</v>
      </c>
      <c r="D303" s="2">
        <v>1.6089999675750699</v>
      </c>
      <c r="E303" s="3">
        <v>1.38399994373322</v>
      </c>
      <c r="F303" s="1" t="str">
        <f>VLOOKUP(_tab2[[#This Row],[Country Name]],'tab2 conteggi'!$B$21:$F$57,5,FALSE)</f>
        <v>Europa</v>
      </c>
    </row>
    <row r="304" spans="1:6" x14ac:dyDescent="0.3">
      <c r="A304" s="1" t="s">
        <v>60</v>
      </c>
      <c r="B304" s="1" t="s">
        <v>61</v>
      </c>
      <c r="C304" s="1" t="s">
        <v>9</v>
      </c>
      <c r="D304" s="2">
        <v>3.6819999217987101</v>
      </c>
      <c r="E304" s="3">
        <v>3.0050001144409202</v>
      </c>
      <c r="F304" s="1" t="str">
        <f>VLOOKUP(_tab2[[#This Row],[Country Name]],'tab2 conteggi'!$B$21:$F$57,5,FALSE)</f>
        <v>Europa</v>
      </c>
    </row>
    <row r="305" spans="1:6" x14ac:dyDescent="0.3">
      <c r="A305" s="1" t="s">
        <v>60</v>
      </c>
      <c r="B305" s="1" t="s">
        <v>61</v>
      </c>
      <c r="C305" s="1" t="s">
        <v>10</v>
      </c>
      <c r="D305" s="2">
        <v>17.205999374389599</v>
      </c>
      <c r="E305" s="3">
        <v>16.4829998016357</v>
      </c>
      <c r="F305" s="1" t="str">
        <f>VLOOKUP(_tab2[[#This Row],[Country Name]],'tab2 conteggi'!$B$21:$F$57,5,FALSE)</f>
        <v>Europa</v>
      </c>
    </row>
    <row r="306" spans="1:6" x14ac:dyDescent="0.3">
      <c r="A306" s="1" t="s">
        <v>60</v>
      </c>
      <c r="B306" s="1" t="s">
        <v>61</v>
      </c>
      <c r="C306" s="1" t="s">
        <v>11</v>
      </c>
      <c r="D306" s="2">
        <v>6.4369997978210396</v>
      </c>
      <c r="E306" s="3">
        <v>6.17799997329712</v>
      </c>
      <c r="F306" s="1" t="str">
        <f>VLOOKUP(_tab2[[#This Row],[Country Name]],'tab2 conteggi'!$B$21:$F$57,5,FALSE)</f>
        <v>Europa</v>
      </c>
    </row>
    <row r="307" spans="1:6" x14ac:dyDescent="0.3">
      <c r="A307" s="1" t="s">
        <v>60</v>
      </c>
      <c r="B307" s="1" t="s">
        <v>61</v>
      </c>
      <c r="C307" s="1" t="s">
        <v>12</v>
      </c>
      <c r="D307" s="2">
        <v>26.302000045776399</v>
      </c>
      <c r="E307" s="3">
        <v>25.198999404907202</v>
      </c>
      <c r="F307" s="1" t="str">
        <f>VLOOKUP(_tab2[[#This Row],[Country Name]],'tab2 conteggi'!$B$21:$F$57,5,FALSE)</f>
        <v>Europa</v>
      </c>
    </row>
    <row r="308" spans="1:6" x14ac:dyDescent="0.3">
      <c r="A308" s="1" t="s">
        <v>60</v>
      </c>
      <c r="B308" s="1" t="s">
        <v>61</v>
      </c>
      <c r="C308" s="1" t="s">
        <v>13</v>
      </c>
      <c r="D308" s="2">
        <v>80.060997009277301</v>
      </c>
      <c r="E308" s="3">
        <v>81.253997802734403</v>
      </c>
      <c r="F308" s="1" t="str">
        <f>VLOOKUP(_tab2[[#This Row],[Country Name]],'tab2 conteggi'!$B$21:$F$57,5,FALSE)</f>
        <v>Europa</v>
      </c>
    </row>
    <row r="309" spans="1:6" x14ac:dyDescent="0.3">
      <c r="A309" s="1" t="s">
        <v>60</v>
      </c>
      <c r="B309" s="1" t="s">
        <v>61</v>
      </c>
      <c r="C309" s="1" t="s">
        <v>14</v>
      </c>
      <c r="D309" s="2">
        <v>91.954002380371094</v>
      </c>
      <c r="E309" s="3">
        <v>92.439002990722699</v>
      </c>
      <c r="F309" s="1" t="str">
        <f>VLOOKUP(_tab2[[#This Row],[Country Name]],'tab2 conteggi'!$B$21:$F$57,5,FALSE)</f>
        <v>Europa</v>
      </c>
    </row>
    <row r="310" spans="1:6" x14ac:dyDescent="0.3">
      <c r="A310" s="1" t="s">
        <v>60</v>
      </c>
      <c r="B310" s="1" t="s">
        <v>61</v>
      </c>
      <c r="C310" s="1" t="s">
        <v>15</v>
      </c>
      <c r="D310" s="2">
        <v>70.015998840332003</v>
      </c>
      <c r="E310" s="3">
        <v>71.794998168945298</v>
      </c>
      <c r="F310" s="1" t="str">
        <f>VLOOKUP(_tab2[[#This Row],[Country Name]],'tab2 conteggi'!$B$21:$F$57,5,FALSE)</f>
        <v>Europa</v>
      </c>
    </row>
    <row r="311" spans="1:6" x14ac:dyDescent="0.3">
      <c r="A311" s="1" t="s">
        <v>60</v>
      </c>
      <c r="B311" s="1" t="s">
        <v>61</v>
      </c>
      <c r="C311" s="1" t="s">
        <v>16</v>
      </c>
      <c r="D311" s="2">
        <v>17.185476644214599</v>
      </c>
      <c r="E311" s="3">
        <v>16.591353673590799</v>
      </c>
      <c r="F311" s="1" t="str">
        <f>VLOOKUP(_tab2[[#This Row],[Country Name]],'tab2 conteggi'!$B$21:$F$57,5,FALSE)</f>
        <v>Europa</v>
      </c>
    </row>
    <row r="312" spans="1:6" x14ac:dyDescent="0.3">
      <c r="A312" s="1" t="s">
        <v>60</v>
      </c>
      <c r="B312" s="1" t="s">
        <v>61</v>
      </c>
      <c r="C312" s="1" t="s">
        <v>17</v>
      </c>
      <c r="D312" s="2">
        <v>66.418422196074303</v>
      </c>
      <c r="E312" s="3">
        <v>65.040274133721994</v>
      </c>
      <c r="F312" s="1" t="str">
        <f>VLOOKUP(_tab2[[#This Row],[Country Name]],'tab2 conteggi'!$B$21:$F$57,5,FALSE)</f>
        <v>Europa</v>
      </c>
    </row>
    <row r="313" spans="1:6" x14ac:dyDescent="0.3">
      <c r="A313" s="1" t="s">
        <v>60</v>
      </c>
      <c r="B313" s="1" t="s">
        <v>61</v>
      </c>
      <c r="C313" s="1" t="s">
        <v>18</v>
      </c>
      <c r="D313" s="2">
        <v>16.396101159711101</v>
      </c>
      <c r="E313" s="3">
        <v>18.368372192687101</v>
      </c>
      <c r="F313" s="1" t="str">
        <f>VLOOKUP(_tab2[[#This Row],[Country Name]],'tab2 conteggi'!$B$21:$F$57,5,FALSE)</f>
        <v>Europa</v>
      </c>
    </row>
    <row r="314" spans="1:6" x14ac:dyDescent="0.3">
      <c r="A314" s="1" t="s">
        <v>60</v>
      </c>
      <c r="B314" s="1" t="s">
        <v>61</v>
      </c>
      <c r="C314" s="1" t="s">
        <v>19</v>
      </c>
      <c r="D314" s="2">
        <v>6.2309999465942401</v>
      </c>
      <c r="E314" s="3">
        <v>6.5180001258850098</v>
      </c>
      <c r="F314" s="1" t="str">
        <f>VLOOKUP(_tab2[[#This Row],[Country Name]],'tab2 conteggi'!$B$21:$F$57,5,FALSE)</f>
        <v>Europa</v>
      </c>
    </row>
    <row r="315" spans="1:6" x14ac:dyDescent="0.3">
      <c r="A315" s="1" t="s">
        <v>60</v>
      </c>
      <c r="B315" s="1" t="s">
        <v>61</v>
      </c>
      <c r="C315" s="1" t="s">
        <v>20</v>
      </c>
      <c r="D315" s="2">
        <v>5.4699997901916504</v>
      </c>
      <c r="E315" s="3">
        <v>5.5760002136230504</v>
      </c>
      <c r="F315" s="1" t="str">
        <f>VLOOKUP(_tab2[[#This Row],[Country Name]],'tab2 conteggi'!$B$21:$F$57,5,FALSE)</f>
        <v>Europa</v>
      </c>
    </row>
    <row r="316" spans="1:6" x14ac:dyDescent="0.3">
      <c r="A316" s="1" t="s">
        <v>60</v>
      </c>
      <c r="B316" s="1" t="s">
        <v>61</v>
      </c>
      <c r="C316" s="1" t="s">
        <v>21</v>
      </c>
      <c r="D316" s="2">
        <v>5.8200001716613796</v>
      </c>
      <c r="E316" s="3">
        <v>6.0100002288818404</v>
      </c>
      <c r="F316" s="1" t="str">
        <f>VLOOKUP(_tab2[[#This Row],[Country Name]],'tab2 conteggi'!$B$21:$F$57,5,FALSE)</f>
        <v>Europa</v>
      </c>
    </row>
    <row r="317" spans="1:6" x14ac:dyDescent="0.3">
      <c r="A317" s="1" t="s">
        <v>62</v>
      </c>
      <c r="B317" s="1" t="s">
        <v>63</v>
      </c>
      <c r="C317" s="1" t="s">
        <v>7</v>
      </c>
      <c r="D317" s="2">
        <v>6.8200001716613796</v>
      </c>
      <c r="E317" s="3">
        <v>6.5069999694824201</v>
      </c>
      <c r="F317" s="1" t="str">
        <f>VLOOKUP(_tab2[[#This Row],[Country Name]],'tab2 conteggi'!$B$21:$F$57,5,FALSE)</f>
        <v>Oceania</v>
      </c>
    </row>
    <row r="318" spans="1:6" x14ac:dyDescent="0.3">
      <c r="A318" s="1" t="s">
        <v>62</v>
      </c>
      <c r="B318" s="1" t="s">
        <v>63</v>
      </c>
      <c r="C318" s="1" t="s">
        <v>8</v>
      </c>
      <c r="D318" s="2">
        <v>4.4749999046325701</v>
      </c>
      <c r="E318" s="3">
        <v>4.3590002059936497</v>
      </c>
      <c r="F318" s="1" t="str">
        <f>VLOOKUP(_tab2[[#This Row],[Country Name]],'tab2 conteggi'!$B$21:$F$57,5,FALSE)</f>
        <v>Oceania</v>
      </c>
    </row>
    <row r="319" spans="1:6" x14ac:dyDescent="0.3">
      <c r="A319" s="1" t="s">
        <v>62</v>
      </c>
      <c r="B319" s="1" t="s">
        <v>63</v>
      </c>
      <c r="C319" s="1" t="s">
        <v>9</v>
      </c>
      <c r="D319" s="2">
        <v>8.8900003433227504</v>
      </c>
      <c r="E319" s="3">
        <v>8.4239997863769496</v>
      </c>
      <c r="F319" s="1" t="str">
        <f>VLOOKUP(_tab2[[#This Row],[Country Name]],'tab2 conteggi'!$B$21:$F$57,5,FALSE)</f>
        <v>Oceania</v>
      </c>
    </row>
    <row r="320" spans="1:6" x14ac:dyDescent="0.3">
      <c r="A320" s="1" t="s">
        <v>62</v>
      </c>
      <c r="B320" s="1" t="s">
        <v>63</v>
      </c>
      <c r="C320" s="1" t="s">
        <v>10</v>
      </c>
      <c r="D320" s="2">
        <v>20.277999877929702</v>
      </c>
      <c r="E320" s="3">
        <v>20.159000396728501</v>
      </c>
      <c r="F320" s="1" t="str">
        <f>VLOOKUP(_tab2[[#This Row],[Country Name]],'tab2 conteggi'!$B$21:$F$57,5,FALSE)</f>
        <v>Oceania</v>
      </c>
    </row>
    <row r="321" spans="1:6" x14ac:dyDescent="0.3">
      <c r="A321" s="1" t="s">
        <v>62</v>
      </c>
      <c r="B321" s="1" t="s">
        <v>63</v>
      </c>
      <c r="C321" s="1" t="s">
        <v>11</v>
      </c>
      <c r="D321" s="2">
        <v>9.2379999160766602</v>
      </c>
      <c r="E321" s="3">
        <v>8.9720001220703107</v>
      </c>
      <c r="F321" s="1" t="str">
        <f>VLOOKUP(_tab2[[#This Row],[Country Name]],'tab2 conteggi'!$B$21:$F$57,5,FALSE)</f>
        <v>Oceania</v>
      </c>
    </row>
    <row r="322" spans="1:6" x14ac:dyDescent="0.3">
      <c r="A322" s="1" t="s">
        <v>62</v>
      </c>
      <c r="B322" s="1" t="s">
        <v>63</v>
      </c>
      <c r="C322" s="1" t="s">
        <v>12</v>
      </c>
      <c r="D322" s="2">
        <v>30.024000167846701</v>
      </c>
      <c r="E322" s="3">
        <v>30.146999359130898</v>
      </c>
      <c r="F322" s="1" t="str">
        <f>VLOOKUP(_tab2[[#This Row],[Country Name]],'tab2 conteggi'!$B$21:$F$57,5,FALSE)</f>
        <v>Oceania</v>
      </c>
    </row>
    <row r="323" spans="1:6" x14ac:dyDescent="0.3">
      <c r="A323" s="1" t="s">
        <v>62</v>
      </c>
      <c r="B323" s="1" t="s">
        <v>63</v>
      </c>
      <c r="C323" s="1" t="s">
        <v>13</v>
      </c>
      <c r="D323" s="2">
        <v>72.902000427246094</v>
      </c>
      <c r="E323" s="3">
        <v>73.334999084472699</v>
      </c>
      <c r="F323" s="1" t="str">
        <f>VLOOKUP(_tab2[[#This Row],[Country Name]],'tab2 conteggi'!$B$21:$F$57,5,FALSE)</f>
        <v>Oceania</v>
      </c>
    </row>
    <row r="324" spans="1:6" x14ac:dyDescent="0.3">
      <c r="A324" s="1" t="s">
        <v>62</v>
      </c>
      <c r="B324" s="1" t="s">
        <v>63</v>
      </c>
      <c r="C324" s="1" t="s">
        <v>14</v>
      </c>
      <c r="D324" s="2">
        <v>86.287002563476605</v>
      </c>
      <c r="E324" s="3">
        <v>86.668998718261705</v>
      </c>
      <c r="F324" s="1" t="str">
        <f>VLOOKUP(_tab2[[#This Row],[Country Name]],'tab2 conteggi'!$B$21:$F$57,5,FALSE)</f>
        <v>Oceania</v>
      </c>
    </row>
    <row r="325" spans="1:6" x14ac:dyDescent="0.3">
      <c r="A325" s="1" t="s">
        <v>62</v>
      </c>
      <c r="B325" s="1" t="s">
        <v>63</v>
      </c>
      <c r="C325" s="1" t="s">
        <v>15</v>
      </c>
      <c r="D325" s="2">
        <v>61.0859985351563</v>
      </c>
      <c r="E325" s="3">
        <v>61.428001403808601</v>
      </c>
      <c r="F325" s="1" t="str">
        <f>VLOOKUP(_tab2[[#This Row],[Country Name]],'tab2 conteggi'!$B$21:$F$57,5,FALSE)</f>
        <v>Oceania</v>
      </c>
    </row>
    <row r="326" spans="1:6" x14ac:dyDescent="0.3">
      <c r="A326" s="1" t="s">
        <v>62</v>
      </c>
      <c r="B326" s="1" t="s">
        <v>63</v>
      </c>
      <c r="C326" s="1" t="s">
        <v>16</v>
      </c>
      <c r="D326" s="2">
        <v>20.395309219890201</v>
      </c>
      <c r="E326" s="3">
        <v>19.821971737670101</v>
      </c>
      <c r="F326" s="1" t="str">
        <f>VLOOKUP(_tab2[[#This Row],[Country Name]],'tab2 conteggi'!$B$21:$F$57,5,FALSE)</f>
        <v>Oceania</v>
      </c>
    </row>
    <row r="327" spans="1:6" x14ac:dyDescent="0.3">
      <c r="A327" s="1" t="s">
        <v>62</v>
      </c>
      <c r="B327" s="1" t="s">
        <v>63</v>
      </c>
      <c r="C327" s="1" t="s">
        <v>17</v>
      </c>
      <c r="D327" s="2">
        <v>66.010265138348402</v>
      </c>
      <c r="E327" s="3">
        <v>65.179636343975403</v>
      </c>
      <c r="F327" s="1" t="str">
        <f>VLOOKUP(_tab2[[#This Row],[Country Name]],'tab2 conteggi'!$B$21:$F$57,5,FALSE)</f>
        <v>Oceania</v>
      </c>
    </row>
    <row r="328" spans="1:6" x14ac:dyDescent="0.3">
      <c r="A328" s="1" t="s">
        <v>62</v>
      </c>
      <c r="B328" s="1" t="s">
        <v>63</v>
      </c>
      <c r="C328" s="1" t="s">
        <v>18</v>
      </c>
      <c r="D328" s="2">
        <v>13.594425641761401</v>
      </c>
      <c r="E328" s="3">
        <v>14.9983919183545</v>
      </c>
      <c r="F328" s="1" t="str">
        <f>VLOOKUP(_tab2[[#This Row],[Country Name]],'tab2 conteggi'!$B$21:$F$57,5,FALSE)</f>
        <v>Oceania</v>
      </c>
    </row>
    <row r="329" spans="1:6" x14ac:dyDescent="0.3">
      <c r="A329" s="1" t="s">
        <v>62</v>
      </c>
      <c r="B329" s="1" t="s">
        <v>63</v>
      </c>
      <c r="C329" s="1" t="s">
        <v>19</v>
      </c>
      <c r="D329" s="2">
        <v>6.6859998703002903</v>
      </c>
      <c r="E329" s="3">
        <v>5.4980001449584996</v>
      </c>
      <c r="F329" s="1" t="str">
        <f>VLOOKUP(_tab2[[#This Row],[Country Name]],'tab2 conteggi'!$B$21:$F$57,5,FALSE)</f>
        <v>Oceania</v>
      </c>
    </row>
    <row r="330" spans="1:6" x14ac:dyDescent="0.3">
      <c r="A330" s="1" t="s">
        <v>62</v>
      </c>
      <c r="B330" s="1" t="s">
        <v>63</v>
      </c>
      <c r="C330" s="1" t="s">
        <v>20</v>
      </c>
      <c r="D330" s="2">
        <v>6.16499996185303</v>
      </c>
      <c r="E330" s="3">
        <v>4.7610001564025897</v>
      </c>
      <c r="F330" s="1" t="str">
        <f>VLOOKUP(_tab2[[#This Row],[Country Name]],'tab2 conteggi'!$B$21:$F$57,5,FALSE)</f>
        <v>Oceania</v>
      </c>
    </row>
    <row r="331" spans="1:6" x14ac:dyDescent="0.3">
      <c r="A331" s="1" t="s">
        <v>62</v>
      </c>
      <c r="B331" s="1" t="s">
        <v>63</v>
      </c>
      <c r="C331" s="1" t="s">
        <v>21</v>
      </c>
      <c r="D331" s="2">
        <v>6.4099998474121103</v>
      </c>
      <c r="E331" s="3">
        <v>5.1100001335143999</v>
      </c>
      <c r="F331" s="1" t="str">
        <f>VLOOKUP(_tab2[[#This Row],[Country Name]],'tab2 conteggi'!$B$21:$F$57,5,FALSE)</f>
        <v>Oceania</v>
      </c>
    </row>
    <row r="332" spans="1:6" x14ac:dyDescent="0.3">
      <c r="A332" s="1" t="s">
        <v>64</v>
      </c>
      <c r="B332" s="1" t="s">
        <v>65</v>
      </c>
      <c r="C332" s="1" t="s">
        <v>7</v>
      </c>
      <c r="D332" s="2">
        <v>27.4370002746582</v>
      </c>
      <c r="E332" s="3">
        <v>28.375</v>
      </c>
      <c r="F332" s="1" t="str">
        <f>VLOOKUP(_tab2[[#This Row],[Country Name]],'tab2 conteggi'!$B$21:$F$57,5,FALSE)</f>
        <v>America</v>
      </c>
    </row>
    <row r="333" spans="1:6" x14ac:dyDescent="0.3">
      <c r="A333" s="1" t="s">
        <v>64</v>
      </c>
      <c r="B333" s="1" t="s">
        <v>65</v>
      </c>
      <c r="C333" s="1" t="s">
        <v>8</v>
      </c>
      <c r="D333" s="2">
        <v>26.1310005187988</v>
      </c>
      <c r="E333" s="3">
        <v>27.350999832153299</v>
      </c>
      <c r="F333" s="1" t="str">
        <f>VLOOKUP(_tab2[[#This Row],[Country Name]],'tab2 conteggi'!$B$21:$F$57,5,FALSE)</f>
        <v>America</v>
      </c>
    </row>
    <row r="334" spans="1:6" x14ac:dyDescent="0.3">
      <c r="A334" s="1" t="s">
        <v>64</v>
      </c>
      <c r="B334" s="1" t="s">
        <v>65</v>
      </c>
      <c r="C334" s="1" t="s">
        <v>9</v>
      </c>
      <c r="D334" s="2">
        <v>28.531999588012699</v>
      </c>
      <c r="E334" s="3">
        <v>29.222999572753899</v>
      </c>
      <c r="F334" s="1" t="str">
        <f>VLOOKUP(_tab2[[#This Row],[Country Name]],'tab2 conteggi'!$B$21:$F$57,5,FALSE)</f>
        <v>America</v>
      </c>
    </row>
    <row r="335" spans="1:6" x14ac:dyDescent="0.3">
      <c r="A335" s="1" t="s">
        <v>64</v>
      </c>
      <c r="B335" s="1" t="s">
        <v>65</v>
      </c>
      <c r="C335" s="1" t="s">
        <v>10</v>
      </c>
      <c r="D335" s="2">
        <v>17.031999588012699</v>
      </c>
      <c r="E335" s="3">
        <v>16.219999313354499</v>
      </c>
      <c r="F335" s="1" t="str">
        <f>VLOOKUP(_tab2[[#This Row],[Country Name]],'tab2 conteggi'!$B$21:$F$57,5,FALSE)</f>
        <v>America</v>
      </c>
    </row>
    <row r="336" spans="1:6" x14ac:dyDescent="0.3">
      <c r="A336" s="1" t="s">
        <v>64</v>
      </c>
      <c r="B336" s="1" t="s">
        <v>65</v>
      </c>
      <c r="C336" s="1" t="s">
        <v>11</v>
      </c>
      <c r="D336" s="2">
        <v>9.9049997329711896</v>
      </c>
      <c r="E336" s="3">
        <v>9.0620002746581996</v>
      </c>
      <c r="F336" s="1" t="str">
        <f>VLOOKUP(_tab2[[#This Row],[Country Name]],'tab2 conteggi'!$B$21:$F$57,5,FALSE)</f>
        <v>America</v>
      </c>
    </row>
    <row r="337" spans="1:6" x14ac:dyDescent="0.3">
      <c r="A337" s="1" t="s">
        <v>64</v>
      </c>
      <c r="B337" s="1" t="s">
        <v>65</v>
      </c>
      <c r="C337" s="1" t="s">
        <v>12</v>
      </c>
      <c r="D337" s="2">
        <v>23</v>
      </c>
      <c r="E337" s="3">
        <v>22.1480007171631</v>
      </c>
      <c r="F337" s="1" t="str">
        <f>VLOOKUP(_tab2[[#This Row],[Country Name]],'tab2 conteggi'!$B$21:$F$57,5,FALSE)</f>
        <v>America</v>
      </c>
    </row>
    <row r="338" spans="1:6" x14ac:dyDescent="0.3">
      <c r="A338" s="1" t="s">
        <v>64</v>
      </c>
      <c r="B338" s="1" t="s">
        <v>65</v>
      </c>
      <c r="C338" s="1" t="s">
        <v>13</v>
      </c>
      <c r="D338" s="2">
        <v>55.529998779296903</v>
      </c>
      <c r="E338" s="3">
        <v>55.404998779296903</v>
      </c>
      <c r="F338" s="1" t="str">
        <f>VLOOKUP(_tab2[[#This Row],[Country Name]],'tab2 conteggi'!$B$21:$F$57,5,FALSE)</f>
        <v>America</v>
      </c>
    </row>
    <row r="339" spans="1:6" x14ac:dyDescent="0.3">
      <c r="A339" s="1" t="s">
        <v>64</v>
      </c>
      <c r="B339" s="1" t="s">
        <v>65</v>
      </c>
      <c r="C339" s="1" t="s">
        <v>14</v>
      </c>
      <c r="D339" s="2">
        <v>63.965000152587898</v>
      </c>
      <c r="E339" s="3">
        <v>63.587001800537102</v>
      </c>
      <c r="F339" s="1" t="str">
        <f>VLOOKUP(_tab2[[#This Row],[Country Name]],'tab2 conteggi'!$B$21:$F$57,5,FALSE)</f>
        <v>America</v>
      </c>
    </row>
    <row r="340" spans="1:6" x14ac:dyDescent="0.3">
      <c r="A340" s="1" t="s">
        <v>64</v>
      </c>
      <c r="B340" s="1" t="s">
        <v>65</v>
      </c>
      <c r="C340" s="1" t="s">
        <v>15</v>
      </c>
      <c r="D340" s="2">
        <v>48.4679985046387</v>
      </c>
      <c r="E340" s="3">
        <v>48.627998352050803</v>
      </c>
      <c r="F340" s="1" t="str">
        <f>VLOOKUP(_tab2[[#This Row],[Country Name]],'tab2 conteggi'!$B$21:$F$57,5,FALSE)</f>
        <v>America</v>
      </c>
    </row>
    <row r="341" spans="1:6" x14ac:dyDescent="0.3">
      <c r="A341" s="1" t="s">
        <v>64</v>
      </c>
      <c r="B341" s="1" t="s">
        <v>65</v>
      </c>
      <c r="C341" s="1" t="s">
        <v>16</v>
      </c>
      <c r="D341" s="2">
        <v>28.712738361122899</v>
      </c>
      <c r="E341" s="3">
        <v>27.655717019274899</v>
      </c>
      <c r="F341" s="1" t="str">
        <f>VLOOKUP(_tab2[[#This Row],[Country Name]],'tab2 conteggi'!$B$21:$F$57,5,FALSE)</f>
        <v>America</v>
      </c>
    </row>
    <row r="342" spans="1:6" x14ac:dyDescent="0.3">
      <c r="A342" s="1" t="s">
        <v>64</v>
      </c>
      <c r="B342" s="1" t="s">
        <v>65</v>
      </c>
      <c r="C342" s="1" t="s">
        <v>17</v>
      </c>
      <c r="D342" s="2">
        <v>64.865164807042802</v>
      </c>
      <c r="E342" s="3">
        <v>65.363319805327905</v>
      </c>
      <c r="F342" s="1" t="str">
        <f>VLOOKUP(_tab2[[#This Row],[Country Name]],'tab2 conteggi'!$B$21:$F$57,5,FALSE)</f>
        <v>America</v>
      </c>
    </row>
    <row r="343" spans="1:6" x14ac:dyDescent="0.3">
      <c r="A343" s="1" t="s">
        <v>64</v>
      </c>
      <c r="B343" s="1" t="s">
        <v>65</v>
      </c>
      <c r="C343" s="1" t="s">
        <v>18</v>
      </c>
      <c r="D343" s="2">
        <v>6.4220968318343603</v>
      </c>
      <c r="E343" s="3">
        <v>6.9809631753972203</v>
      </c>
      <c r="F343" s="1" t="str">
        <f>VLOOKUP(_tab2[[#This Row],[Country Name]],'tab2 conteggi'!$B$21:$F$57,5,FALSE)</f>
        <v>America</v>
      </c>
    </row>
    <row r="344" spans="1:6" x14ac:dyDescent="0.3">
      <c r="A344" s="1" t="s">
        <v>64</v>
      </c>
      <c r="B344" s="1" t="s">
        <v>65</v>
      </c>
      <c r="C344" s="1" t="s">
        <v>19</v>
      </c>
      <c r="D344" s="2">
        <v>3.5020000934600799</v>
      </c>
      <c r="E344" s="3">
        <v>3.5680000782012899</v>
      </c>
      <c r="F344" s="1" t="str">
        <f>VLOOKUP(_tab2[[#This Row],[Country Name]],'tab2 conteggi'!$B$21:$F$57,5,FALSE)</f>
        <v>America</v>
      </c>
    </row>
    <row r="345" spans="1:6" x14ac:dyDescent="0.3">
      <c r="A345" s="1" t="s">
        <v>64</v>
      </c>
      <c r="B345" s="1" t="s">
        <v>65</v>
      </c>
      <c r="C345" s="1" t="s">
        <v>20</v>
      </c>
      <c r="D345" s="2">
        <v>2.7790000438690199</v>
      </c>
      <c r="E345" s="3">
        <v>3.4979999065399201</v>
      </c>
      <c r="F345" s="1" t="str">
        <f>VLOOKUP(_tab2[[#This Row],[Country Name]],'tab2 conteggi'!$B$21:$F$57,5,FALSE)</f>
        <v>America</v>
      </c>
    </row>
    <row r="346" spans="1:6" x14ac:dyDescent="0.3">
      <c r="A346" s="1" t="s">
        <v>64</v>
      </c>
      <c r="B346" s="1" t="s">
        <v>65</v>
      </c>
      <c r="C346" s="1" t="s">
        <v>21</v>
      </c>
      <c r="D346" s="2">
        <v>3.1099998950958301</v>
      </c>
      <c r="E346" s="3">
        <v>3.5299999713897701</v>
      </c>
      <c r="F346" s="1" t="str">
        <f>VLOOKUP(_tab2[[#This Row],[Country Name]],'tab2 conteggi'!$B$21:$F$57,5,FALSE)</f>
        <v>America</v>
      </c>
    </row>
    <row r="347" spans="1:6" x14ac:dyDescent="0.3">
      <c r="A347" s="1" t="s">
        <v>66</v>
      </c>
      <c r="B347" s="1" t="s">
        <v>67</v>
      </c>
      <c r="C347" s="1" t="s">
        <v>7</v>
      </c>
      <c r="D347" s="2">
        <v>12.5790004730225</v>
      </c>
      <c r="E347" s="3">
        <v>10.5839996337891</v>
      </c>
      <c r="F347" s="1" t="str">
        <f>VLOOKUP(_tab2[[#This Row],[Country Name]],'tab2 conteggi'!$B$21:$F$57,5,FALSE)</f>
        <v>Europa</v>
      </c>
    </row>
    <row r="348" spans="1:6" x14ac:dyDescent="0.3">
      <c r="A348" s="1" t="s">
        <v>66</v>
      </c>
      <c r="B348" s="1" t="s">
        <v>67</v>
      </c>
      <c r="C348" s="1" t="s">
        <v>8</v>
      </c>
      <c r="D348" s="2">
        <v>11.7250003814697</v>
      </c>
      <c r="E348" s="3">
        <v>9.4079999923706108</v>
      </c>
      <c r="F348" s="1" t="str">
        <f>VLOOKUP(_tab2[[#This Row],[Country Name]],'tab2 conteggi'!$B$21:$F$57,5,FALSE)</f>
        <v>Europa</v>
      </c>
    </row>
    <row r="349" spans="1:6" x14ac:dyDescent="0.3">
      <c r="A349" s="1" t="s">
        <v>66</v>
      </c>
      <c r="B349" s="1" t="s">
        <v>67</v>
      </c>
      <c r="C349" s="1" t="s">
        <v>9</v>
      </c>
      <c r="D349" s="2">
        <v>13.269000053405801</v>
      </c>
      <c r="E349" s="3">
        <v>11.5459995269775</v>
      </c>
      <c r="F349" s="1" t="str">
        <f>VLOOKUP(_tab2[[#This Row],[Country Name]],'tab2 conteggi'!$B$21:$F$57,5,FALSE)</f>
        <v>Europa</v>
      </c>
    </row>
    <row r="350" spans="1:6" x14ac:dyDescent="0.3">
      <c r="A350" s="1" t="s">
        <v>66</v>
      </c>
      <c r="B350" s="1" t="s">
        <v>67</v>
      </c>
      <c r="C350" s="1" t="s">
        <v>10</v>
      </c>
      <c r="D350" s="2">
        <v>30.416000366210898</v>
      </c>
      <c r="E350" s="3">
        <v>31.44700050354</v>
      </c>
      <c r="F350" s="1" t="str">
        <f>VLOOKUP(_tab2[[#This Row],[Country Name]],'tab2 conteggi'!$B$21:$F$57,5,FALSE)</f>
        <v>Europa</v>
      </c>
    </row>
    <row r="351" spans="1:6" x14ac:dyDescent="0.3">
      <c r="A351" s="1" t="s">
        <v>66</v>
      </c>
      <c r="B351" s="1" t="s">
        <v>67</v>
      </c>
      <c r="C351" s="1" t="s">
        <v>11</v>
      </c>
      <c r="D351" s="2">
        <v>16.1119995117188</v>
      </c>
      <c r="E351" s="3">
        <v>16.8850002288818</v>
      </c>
      <c r="F351" s="1" t="str">
        <f>VLOOKUP(_tab2[[#This Row],[Country Name]],'tab2 conteggi'!$B$21:$F$57,5,FALSE)</f>
        <v>Europa</v>
      </c>
    </row>
    <row r="352" spans="1:6" x14ac:dyDescent="0.3">
      <c r="A352" s="1" t="s">
        <v>66</v>
      </c>
      <c r="B352" s="1" t="s">
        <v>67</v>
      </c>
      <c r="C352" s="1" t="s">
        <v>12</v>
      </c>
      <c r="D352" s="2">
        <v>41.988998413085902</v>
      </c>
      <c r="E352" s="3">
        <v>43.361000061035199</v>
      </c>
      <c r="F352" s="1" t="str">
        <f>VLOOKUP(_tab2[[#This Row],[Country Name]],'tab2 conteggi'!$B$21:$F$57,5,FALSE)</f>
        <v>Europa</v>
      </c>
    </row>
    <row r="353" spans="1:6" x14ac:dyDescent="0.3">
      <c r="A353" s="1" t="s">
        <v>66</v>
      </c>
      <c r="B353" s="1" t="s">
        <v>67</v>
      </c>
      <c r="C353" s="1" t="s">
        <v>13</v>
      </c>
      <c r="D353" s="2">
        <v>57.0060005187988</v>
      </c>
      <c r="E353" s="3">
        <v>57.9679985046387</v>
      </c>
      <c r="F353" s="1" t="str">
        <f>VLOOKUP(_tab2[[#This Row],[Country Name]],'tab2 conteggi'!$B$21:$F$57,5,FALSE)</f>
        <v>Europa</v>
      </c>
    </row>
    <row r="354" spans="1:6" x14ac:dyDescent="0.3">
      <c r="A354" s="1" t="s">
        <v>66</v>
      </c>
      <c r="B354" s="1" t="s">
        <v>67</v>
      </c>
      <c r="C354" s="1" t="s">
        <v>14</v>
      </c>
      <c r="D354" s="2">
        <v>72.163002014160199</v>
      </c>
      <c r="E354" s="3">
        <v>73.707000732421903</v>
      </c>
      <c r="F354" s="1" t="str">
        <f>VLOOKUP(_tab2[[#This Row],[Country Name]],'tab2 conteggi'!$B$21:$F$57,5,FALSE)</f>
        <v>Europa</v>
      </c>
    </row>
    <row r="355" spans="1:6" x14ac:dyDescent="0.3">
      <c r="A355" s="1" t="s">
        <v>66</v>
      </c>
      <c r="B355" s="1" t="s">
        <v>67</v>
      </c>
      <c r="C355" s="1" t="s">
        <v>15</v>
      </c>
      <c r="D355" s="2">
        <v>44.742000579833999</v>
      </c>
      <c r="E355" s="3">
        <v>45.091999053955099</v>
      </c>
      <c r="F355" s="1" t="str">
        <f>VLOOKUP(_tab2[[#This Row],[Country Name]],'tab2 conteggi'!$B$21:$F$57,5,FALSE)</f>
        <v>Europa</v>
      </c>
    </row>
    <row r="356" spans="1:6" x14ac:dyDescent="0.3">
      <c r="A356" s="1" t="s">
        <v>66</v>
      </c>
      <c r="B356" s="1" t="s">
        <v>67</v>
      </c>
      <c r="C356" s="1" t="s">
        <v>16</v>
      </c>
      <c r="D356" s="2">
        <v>15.077216608933099</v>
      </c>
      <c r="E356" s="3">
        <v>14.8043985505597</v>
      </c>
      <c r="F356" s="1" t="str">
        <f>VLOOKUP(_tab2[[#This Row],[Country Name]],'tab2 conteggi'!$B$21:$F$57,5,FALSE)</f>
        <v>Europa</v>
      </c>
    </row>
    <row r="357" spans="1:6" x14ac:dyDescent="0.3">
      <c r="A357" s="1" t="s">
        <v>66</v>
      </c>
      <c r="B357" s="1" t="s">
        <v>67</v>
      </c>
      <c r="C357" s="1" t="s">
        <v>17</v>
      </c>
      <c r="D357" s="2">
        <v>70.783232079083405</v>
      </c>
      <c r="E357" s="3">
        <v>69.008638720649998</v>
      </c>
      <c r="F357" s="1" t="str">
        <f>VLOOKUP(_tab2[[#This Row],[Country Name]],'tab2 conteggi'!$B$21:$F$57,5,FALSE)</f>
        <v>Europa</v>
      </c>
    </row>
    <row r="358" spans="1:6" x14ac:dyDescent="0.3">
      <c r="A358" s="1" t="s">
        <v>66</v>
      </c>
      <c r="B358" s="1" t="s">
        <v>67</v>
      </c>
      <c r="C358" s="1" t="s">
        <v>18</v>
      </c>
      <c r="D358" s="2">
        <v>14.139551311983499</v>
      </c>
      <c r="E358" s="3">
        <v>16.186962728790299</v>
      </c>
      <c r="F358" s="1" t="str">
        <f>VLOOKUP(_tab2[[#This Row],[Country Name]],'tab2 conteggi'!$B$21:$F$57,5,FALSE)</f>
        <v>Europa</v>
      </c>
    </row>
    <row r="359" spans="1:6" x14ac:dyDescent="0.3">
      <c r="A359" s="1" t="s">
        <v>66</v>
      </c>
      <c r="B359" s="1" t="s">
        <v>67</v>
      </c>
      <c r="C359" s="1" t="s">
        <v>19</v>
      </c>
      <c r="D359" s="2">
        <v>10.906999588012701</v>
      </c>
      <c r="E359" s="3">
        <v>6.2259998321533203</v>
      </c>
      <c r="F359" s="1" t="str">
        <f>VLOOKUP(_tab2[[#This Row],[Country Name]],'tab2 conteggi'!$B$21:$F$57,5,FALSE)</f>
        <v>Europa</v>
      </c>
    </row>
    <row r="360" spans="1:6" x14ac:dyDescent="0.3">
      <c r="A360" s="1" t="s">
        <v>66</v>
      </c>
      <c r="B360" s="1" t="s">
        <v>67</v>
      </c>
      <c r="C360" s="1" t="s">
        <v>20</v>
      </c>
      <c r="D360" s="2">
        <v>9.4180002212524396</v>
      </c>
      <c r="E360" s="3">
        <v>6.1059999465942401</v>
      </c>
      <c r="F360" s="1" t="str">
        <f>VLOOKUP(_tab2[[#This Row],[Country Name]],'tab2 conteggi'!$B$21:$F$57,5,FALSE)</f>
        <v>Europa</v>
      </c>
    </row>
    <row r="361" spans="1:6" x14ac:dyDescent="0.3">
      <c r="A361" s="1" t="s">
        <v>66</v>
      </c>
      <c r="B361" s="1" t="s">
        <v>67</v>
      </c>
      <c r="C361" s="1" t="s">
        <v>21</v>
      </c>
      <c r="D361" s="2">
        <v>10.0900001525879</v>
      </c>
      <c r="E361" s="3">
        <v>6.1599998474121103</v>
      </c>
      <c r="F361" s="1" t="str">
        <f>VLOOKUP(_tab2[[#This Row],[Country Name]],'tab2 conteggi'!$B$21:$F$57,5,FALSE)</f>
        <v>Europa</v>
      </c>
    </row>
    <row r="362" spans="1:6" x14ac:dyDescent="0.3">
      <c r="A362" s="1" t="s">
        <v>68</v>
      </c>
      <c r="B362" s="1" t="s">
        <v>69</v>
      </c>
      <c r="C362" s="1" t="s">
        <v>7</v>
      </c>
      <c r="D362" s="2">
        <v>10.807000160217299</v>
      </c>
      <c r="E362" s="3">
        <v>6.9130001068115199</v>
      </c>
      <c r="F362" s="1" t="str">
        <f>VLOOKUP(_tab2[[#This Row],[Country Name]],'tab2 conteggi'!$B$21:$F$57,5,FALSE)</f>
        <v>Europa</v>
      </c>
    </row>
    <row r="363" spans="1:6" x14ac:dyDescent="0.3">
      <c r="A363" s="1" t="s">
        <v>68</v>
      </c>
      <c r="B363" s="1" t="s">
        <v>69</v>
      </c>
      <c r="C363" s="1" t="s">
        <v>8</v>
      </c>
      <c r="D363" s="2">
        <v>8.9139995574951207</v>
      </c>
      <c r="E363" s="3">
        <v>4.7859997749328604</v>
      </c>
      <c r="F363" s="1" t="str">
        <f>VLOOKUP(_tab2[[#This Row],[Country Name]],'tab2 conteggi'!$B$21:$F$57,5,FALSE)</f>
        <v>Europa</v>
      </c>
    </row>
    <row r="364" spans="1:6" x14ac:dyDescent="0.3">
      <c r="A364" s="1" t="s">
        <v>68</v>
      </c>
      <c r="B364" s="1" t="s">
        <v>69</v>
      </c>
      <c r="C364" s="1" t="s">
        <v>9</v>
      </c>
      <c r="D364" s="2">
        <v>12.5710000991821</v>
      </c>
      <c r="E364" s="3">
        <v>8.9320001602172905</v>
      </c>
      <c r="F364" s="1" t="str">
        <f>VLOOKUP(_tab2[[#This Row],[Country Name]],'tab2 conteggi'!$B$21:$F$57,5,FALSE)</f>
        <v>Europa</v>
      </c>
    </row>
    <row r="365" spans="1:6" x14ac:dyDescent="0.3">
      <c r="A365" s="1" t="s">
        <v>68</v>
      </c>
      <c r="B365" s="1" t="s">
        <v>69</v>
      </c>
      <c r="C365" s="1" t="s">
        <v>10</v>
      </c>
      <c r="D365" s="2">
        <v>25.149000167846701</v>
      </c>
      <c r="E365" s="3">
        <v>24.5</v>
      </c>
      <c r="F365" s="1" t="str">
        <f>VLOOKUP(_tab2[[#This Row],[Country Name]],'tab2 conteggi'!$B$21:$F$57,5,FALSE)</f>
        <v>Europa</v>
      </c>
    </row>
    <row r="366" spans="1:6" x14ac:dyDescent="0.3">
      <c r="A366" s="1" t="s">
        <v>68</v>
      </c>
      <c r="B366" s="1" t="s">
        <v>69</v>
      </c>
      <c r="C366" s="1" t="s">
        <v>11</v>
      </c>
      <c r="D366" s="2">
        <v>14.8140001296997</v>
      </c>
      <c r="E366" s="3">
        <v>15.1450004577637</v>
      </c>
      <c r="F366" s="1" t="str">
        <f>VLOOKUP(_tab2[[#This Row],[Country Name]],'tab2 conteggi'!$B$21:$F$57,5,FALSE)</f>
        <v>Europa</v>
      </c>
    </row>
    <row r="367" spans="1:6" x14ac:dyDescent="0.3">
      <c r="A367" s="1" t="s">
        <v>68</v>
      </c>
      <c r="B367" s="1" t="s">
        <v>69</v>
      </c>
      <c r="C367" s="1" t="s">
        <v>12</v>
      </c>
      <c r="D367" s="2">
        <v>34.771999359130902</v>
      </c>
      <c r="E367" s="3">
        <v>33.380001068115199</v>
      </c>
      <c r="F367" s="1" t="str">
        <f>VLOOKUP(_tab2[[#This Row],[Country Name]],'tab2 conteggi'!$B$21:$F$57,5,FALSE)</f>
        <v>Europa</v>
      </c>
    </row>
    <row r="368" spans="1:6" x14ac:dyDescent="0.3">
      <c r="A368" s="1" t="s">
        <v>68</v>
      </c>
      <c r="B368" s="1" t="s">
        <v>69</v>
      </c>
      <c r="C368" s="1" t="s">
        <v>13</v>
      </c>
      <c r="D368" s="2">
        <v>64.042999267578097</v>
      </c>
      <c r="E368" s="3">
        <v>68.586997985839801</v>
      </c>
      <c r="F368" s="1" t="str">
        <f>VLOOKUP(_tab2[[#This Row],[Country Name]],'tab2 conteggi'!$B$21:$F$57,5,FALSE)</f>
        <v>Europa</v>
      </c>
    </row>
    <row r="369" spans="1:6" x14ac:dyDescent="0.3">
      <c r="A369" s="1" t="s">
        <v>68</v>
      </c>
      <c r="B369" s="1" t="s">
        <v>69</v>
      </c>
      <c r="C369" s="1" t="s">
        <v>14</v>
      </c>
      <c r="D369" s="2">
        <v>76.272003173828097</v>
      </c>
      <c r="E369" s="3">
        <v>80.069000244140597</v>
      </c>
      <c r="F369" s="1" t="str">
        <f>VLOOKUP(_tab2[[#This Row],[Country Name]],'tab2 conteggi'!$B$21:$F$57,5,FALSE)</f>
        <v>Europa</v>
      </c>
    </row>
    <row r="370" spans="1:6" x14ac:dyDescent="0.3">
      <c r="A370" s="1" t="s">
        <v>68</v>
      </c>
      <c r="B370" s="1" t="s">
        <v>69</v>
      </c>
      <c r="C370" s="1" t="s">
        <v>15</v>
      </c>
      <c r="D370" s="2">
        <v>52.6570014953613</v>
      </c>
      <c r="E370" s="3">
        <v>57.687999725341797</v>
      </c>
      <c r="F370" s="1" t="str">
        <f>VLOOKUP(_tab2[[#This Row],[Country Name]],'tab2 conteggi'!$B$21:$F$57,5,FALSE)</f>
        <v>Europa</v>
      </c>
    </row>
    <row r="371" spans="1:6" x14ac:dyDescent="0.3">
      <c r="A371" s="1" t="s">
        <v>68</v>
      </c>
      <c r="B371" s="1" t="s">
        <v>69</v>
      </c>
      <c r="C371" s="1" t="s">
        <v>16</v>
      </c>
      <c r="D371" s="2">
        <v>14.613184252502499</v>
      </c>
      <c r="E371" s="3">
        <v>13.861740303618699</v>
      </c>
      <c r="F371" s="1" t="str">
        <f>VLOOKUP(_tab2[[#This Row],[Country Name]],'tab2 conteggi'!$B$21:$F$57,5,FALSE)</f>
        <v>Europa</v>
      </c>
    </row>
    <row r="372" spans="1:6" x14ac:dyDescent="0.3">
      <c r="A372" s="1" t="s">
        <v>68</v>
      </c>
      <c r="B372" s="1" t="s">
        <v>69</v>
      </c>
      <c r="C372" s="1" t="s">
        <v>17</v>
      </c>
      <c r="D372" s="2">
        <v>65.927480723780903</v>
      </c>
      <c r="E372" s="3">
        <v>65.018458531144603</v>
      </c>
      <c r="F372" s="1" t="str">
        <f>VLOOKUP(_tab2[[#This Row],[Country Name]],'tab2 conteggi'!$B$21:$F$57,5,FALSE)</f>
        <v>Europa</v>
      </c>
    </row>
    <row r="373" spans="1:6" x14ac:dyDescent="0.3">
      <c r="A373" s="1" t="s">
        <v>68</v>
      </c>
      <c r="B373" s="1" t="s">
        <v>69</v>
      </c>
      <c r="C373" s="1" t="s">
        <v>18</v>
      </c>
      <c r="D373" s="2">
        <v>19.459335023716601</v>
      </c>
      <c r="E373" s="3">
        <v>21.119801165236701</v>
      </c>
      <c r="F373" s="1" t="str">
        <f>VLOOKUP(_tab2[[#This Row],[Country Name]],'tab2 conteggi'!$B$21:$F$57,5,FALSE)</f>
        <v>Europa</v>
      </c>
    </row>
    <row r="374" spans="1:6" x14ac:dyDescent="0.3">
      <c r="A374" s="1" t="s">
        <v>68</v>
      </c>
      <c r="B374" s="1" t="s">
        <v>69</v>
      </c>
      <c r="C374" s="1" t="s">
        <v>19</v>
      </c>
      <c r="D374" s="2">
        <v>15.503999710083001</v>
      </c>
      <c r="E374" s="3">
        <v>11.171999931335399</v>
      </c>
      <c r="F374" s="1" t="str">
        <f>VLOOKUP(_tab2[[#This Row],[Country Name]],'tab2 conteggi'!$B$21:$F$57,5,FALSE)</f>
        <v>Europa</v>
      </c>
    </row>
    <row r="375" spans="1:6" x14ac:dyDescent="0.3">
      <c r="A375" s="1" t="s">
        <v>68</v>
      </c>
      <c r="B375" s="1" t="s">
        <v>69</v>
      </c>
      <c r="C375" s="1" t="s">
        <v>20</v>
      </c>
      <c r="D375" s="2">
        <v>15.5539999008179</v>
      </c>
      <c r="E375" s="3">
        <v>10.9720001220703</v>
      </c>
      <c r="F375" s="1" t="str">
        <f>VLOOKUP(_tab2[[#This Row],[Country Name]],'tab2 conteggi'!$B$21:$F$57,5,FALSE)</f>
        <v>Europa</v>
      </c>
    </row>
    <row r="376" spans="1:6" x14ac:dyDescent="0.3">
      <c r="A376" s="1" t="s">
        <v>68</v>
      </c>
      <c r="B376" s="1" t="s">
        <v>69</v>
      </c>
      <c r="C376" s="1" t="s">
        <v>21</v>
      </c>
      <c r="D376" s="2">
        <v>15.5299997329712</v>
      </c>
      <c r="E376" s="3">
        <v>11.069999694824199</v>
      </c>
      <c r="F376" s="1" t="str">
        <f>VLOOKUP(_tab2[[#This Row],[Country Name]],'tab2 conteggi'!$B$21:$F$57,5,FALSE)</f>
        <v>Europa</v>
      </c>
    </row>
    <row r="377" spans="1:6" x14ac:dyDescent="0.3">
      <c r="A377" s="1" t="s">
        <v>70</v>
      </c>
      <c r="B377" s="1" t="s">
        <v>71</v>
      </c>
      <c r="C377" s="1" t="s">
        <v>7</v>
      </c>
      <c r="D377" s="2">
        <v>7.3260002136230504</v>
      </c>
      <c r="E377" s="3">
        <v>6.71799993515015</v>
      </c>
      <c r="F377" s="1" t="str">
        <f>VLOOKUP(_tab2[[#This Row],[Country Name]],'tab2 conteggi'!$B$21:$F$57,5,FALSE)</f>
        <v>Europa</v>
      </c>
    </row>
    <row r="378" spans="1:6" x14ac:dyDescent="0.3">
      <c r="A378" s="1" t="s">
        <v>70</v>
      </c>
      <c r="B378" s="1" t="s">
        <v>71</v>
      </c>
      <c r="C378" s="1" t="s">
        <v>8</v>
      </c>
      <c r="D378" s="2">
        <v>5.4140000343322798</v>
      </c>
      <c r="E378" s="3">
        <v>5.02600002288818</v>
      </c>
      <c r="F378" s="1" t="str">
        <f>VLOOKUP(_tab2[[#This Row],[Country Name]],'tab2 conteggi'!$B$21:$F$57,5,FALSE)</f>
        <v>Europa</v>
      </c>
    </row>
    <row r="379" spans="1:6" x14ac:dyDescent="0.3">
      <c r="A379" s="1" t="s">
        <v>70</v>
      </c>
      <c r="B379" s="1" t="s">
        <v>71</v>
      </c>
      <c r="C379" s="1" t="s">
        <v>9</v>
      </c>
      <c r="D379" s="2">
        <v>9.1689996719360405</v>
      </c>
      <c r="E379" s="3">
        <v>8.3260002136230504</v>
      </c>
      <c r="F379" s="1" t="str">
        <f>VLOOKUP(_tab2[[#This Row],[Country Name]],'tab2 conteggi'!$B$21:$F$57,5,FALSE)</f>
        <v>Europa</v>
      </c>
    </row>
    <row r="380" spans="1:6" x14ac:dyDescent="0.3">
      <c r="A380" s="1" t="s">
        <v>70</v>
      </c>
      <c r="B380" s="1" t="s">
        <v>71</v>
      </c>
      <c r="C380" s="1" t="s">
        <v>10</v>
      </c>
      <c r="D380" s="2">
        <v>27.767999649047901</v>
      </c>
      <c r="E380" s="3">
        <v>26.944999694824201</v>
      </c>
      <c r="F380" s="1" t="str">
        <f>VLOOKUP(_tab2[[#This Row],[Country Name]],'tab2 conteggi'!$B$21:$F$57,5,FALSE)</f>
        <v>Europa</v>
      </c>
    </row>
    <row r="381" spans="1:6" x14ac:dyDescent="0.3">
      <c r="A381" s="1" t="s">
        <v>70</v>
      </c>
      <c r="B381" s="1" t="s">
        <v>71</v>
      </c>
      <c r="C381" s="1" t="s">
        <v>11</v>
      </c>
      <c r="D381" s="2">
        <v>17.200000762939499</v>
      </c>
      <c r="E381" s="3">
        <v>16.1049995422363</v>
      </c>
      <c r="F381" s="1" t="str">
        <f>VLOOKUP(_tab2[[#This Row],[Country Name]],'tab2 conteggi'!$B$21:$F$57,5,FALSE)</f>
        <v>Europa</v>
      </c>
    </row>
    <row r="382" spans="1:6" x14ac:dyDescent="0.3">
      <c r="A382" s="1" t="s">
        <v>70</v>
      </c>
      <c r="B382" s="1" t="s">
        <v>71</v>
      </c>
      <c r="C382" s="1" t="s">
        <v>12</v>
      </c>
      <c r="D382" s="2">
        <v>37.956001281738303</v>
      </c>
      <c r="E382" s="3">
        <v>37.252998352050803</v>
      </c>
      <c r="F382" s="1" t="str">
        <f>VLOOKUP(_tab2[[#This Row],[Country Name]],'tab2 conteggi'!$B$21:$F$57,5,FALSE)</f>
        <v>Europa</v>
      </c>
    </row>
    <row r="383" spans="1:6" x14ac:dyDescent="0.3">
      <c r="A383" s="1" t="s">
        <v>70</v>
      </c>
      <c r="B383" s="1" t="s">
        <v>71</v>
      </c>
      <c r="C383" s="1" t="s">
        <v>13</v>
      </c>
      <c r="D383" s="2">
        <v>64.905998229980497</v>
      </c>
      <c r="E383" s="3">
        <v>66.336997985839801</v>
      </c>
      <c r="F383" s="1" t="str">
        <f>VLOOKUP(_tab2[[#This Row],[Country Name]],'tab2 conteggi'!$B$21:$F$57,5,FALSE)</f>
        <v>Europa</v>
      </c>
    </row>
    <row r="384" spans="1:6" x14ac:dyDescent="0.3">
      <c r="A384" s="1" t="s">
        <v>70</v>
      </c>
      <c r="B384" s="1" t="s">
        <v>71</v>
      </c>
      <c r="C384" s="1" t="s">
        <v>14</v>
      </c>
      <c r="D384" s="2">
        <v>77.386001586914105</v>
      </c>
      <c r="E384" s="3">
        <v>78.869003295898395</v>
      </c>
      <c r="F384" s="1" t="str">
        <f>VLOOKUP(_tab2[[#This Row],[Country Name]],'tab2 conteggi'!$B$21:$F$57,5,FALSE)</f>
        <v>Europa</v>
      </c>
    </row>
    <row r="385" spans="1:6" x14ac:dyDescent="0.3">
      <c r="A385" s="1" t="s">
        <v>70</v>
      </c>
      <c r="B385" s="1" t="s">
        <v>71</v>
      </c>
      <c r="C385" s="1" t="s">
        <v>15</v>
      </c>
      <c r="D385" s="2">
        <v>52.875</v>
      </c>
      <c r="E385" s="3">
        <v>54.419998168945298</v>
      </c>
      <c r="F385" s="1" t="str">
        <f>VLOOKUP(_tab2[[#This Row],[Country Name]],'tab2 conteggi'!$B$21:$F$57,5,FALSE)</f>
        <v>Europa</v>
      </c>
    </row>
    <row r="386" spans="1:6" x14ac:dyDescent="0.3">
      <c r="A386" s="1" t="s">
        <v>70</v>
      </c>
      <c r="B386" s="1" t="s">
        <v>71</v>
      </c>
      <c r="C386" s="1" t="s">
        <v>16</v>
      </c>
      <c r="D386" s="2">
        <v>15.462178699479299</v>
      </c>
      <c r="E386" s="3">
        <v>17.291970417737598</v>
      </c>
      <c r="F386" s="1" t="str">
        <f>VLOOKUP(_tab2[[#This Row],[Country Name]],'tab2 conteggi'!$B$21:$F$57,5,FALSE)</f>
        <v>Europa</v>
      </c>
    </row>
    <row r="387" spans="1:6" x14ac:dyDescent="0.3">
      <c r="A387" s="1" t="s">
        <v>70</v>
      </c>
      <c r="B387" s="1" t="s">
        <v>71</v>
      </c>
      <c r="C387" s="1" t="s">
        <v>17</v>
      </c>
      <c r="D387" s="2">
        <v>71.371517160816197</v>
      </c>
      <c r="E387" s="3">
        <v>68.917421337020699</v>
      </c>
      <c r="F387" s="1" t="str">
        <f>VLOOKUP(_tab2[[#This Row],[Country Name]],'tab2 conteggi'!$B$21:$F$57,5,FALSE)</f>
        <v>Europa</v>
      </c>
    </row>
    <row r="388" spans="1:6" x14ac:dyDescent="0.3">
      <c r="A388" s="1" t="s">
        <v>70</v>
      </c>
      <c r="B388" s="1" t="s">
        <v>71</v>
      </c>
      <c r="C388" s="1" t="s">
        <v>18</v>
      </c>
      <c r="D388" s="2">
        <v>13.1663041397046</v>
      </c>
      <c r="E388" s="3">
        <v>13.7906082452417</v>
      </c>
      <c r="F388" s="1" t="str">
        <f>VLOOKUP(_tab2[[#This Row],[Country Name]],'tab2 conteggi'!$B$21:$F$57,5,FALSE)</f>
        <v>Europa</v>
      </c>
    </row>
    <row r="389" spans="1:6" x14ac:dyDescent="0.3">
      <c r="A389" s="1" t="s">
        <v>70</v>
      </c>
      <c r="B389" s="1" t="s">
        <v>71</v>
      </c>
      <c r="C389" s="1" t="s">
        <v>19</v>
      </c>
      <c r="D389" s="2">
        <v>5.07200002670288</v>
      </c>
      <c r="E389" s="3">
        <v>5.3140001296997097</v>
      </c>
      <c r="F389" s="1" t="str">
        <f>VLOOKUP(_tab2[[#This Row],[Country Name]],'tab2 conteggi'!$B$21:$F$57,5,FALSE)</f>
        <v>Europa</v>
      </c>
    </row>
    <row r="390" spans="1:6" x14ac:dyDescent="0.3">
      <c r="A390" s="1" t="s">
        <v>70</v>
      </c>
      <c r="B390" s="1" t="s">
        <v>71</v>
      </c>
      <c r="C390" s="1" t="s">
        <v>20</v>
      </c>
      <c r="D390" s="2">
        <v>5.7919998168945304</v>
      </c>
      <c r="E390" s="3">
        <v>5.7480001449584996</v>
      </c>
      <c r="F390" s="1" t="str">
        <f>VLOOKUP(_tab2[[#This Row],[Country Name]],'tab2 conteggi'!$B$21:$F$57,5,FALSE)</f>
        <v>Europa</v>
      </c>
    </row>
    <row r="391" spans="1:6" x14ac:dyDescent="0.3">
      <c r="A391" s="1" t="s">
        <v>70</v>
      </c>
      <c r="B391" s="1" t="s">
        <v>71</v>
      </c>
      <c r="C391" s="1" t="s">
        <v>21</v>
      </c>
      <c r="D391" s="2">
        <v>5.4400000572204599</v>
      </c>
      <c r="E391" s="3">
        <v>5.5370001792907697</v>
      </c>
      <c r="F391" s="1" t="str">
        <f>VLOOKUP(_tab2[[#This Row],[Country Name]],'tab2 conteggi'!$B$21:$F$57,5,FALSE)</f>
        <v>Europa</v>
      </c>
    </row>
    <row r="392" spans="1:6" x14ac:dyDescent="0.3">
      <c r="A392" s="1" t="s">
        <v>72</v>
      </c>
      <c r="B392" s="1" t="s">
        <v>73</v>
      </c>
      <c r="C392" s="1" t="s">
        <v>7</v>
      </c>
      <c r="D392" s="2">
        <v>4.2160000801086399</v>
      </c>
      <c r="E392" s="3">
        <v>4.22300004959106</v>
      </c>
      <c r="F392" s="1" t="str">
        <f>VLOOKUP(_tab2[[#This Row],[Country Name]],'tab2 conteggi'!$B$21:$F$57,5,FALSE)</f>
        <v>Europa</v>
      </c>
    </row>
    <row r="393" spans="1:6" x14ac:dyDescent="0.3">
      <c r="A393" s="1" t="s">
        <v>72</v>
      </c>
      <c r="B393" s="1" t="s">
        <v>73</v>
      </c>
      <c r="C393" s="1" t="s">
        <v>8</v>
      </c>
      <c r="D393" s="2">
        <v>2.4059998989105198</v>
      </c>
      <c r="E393" s="3">
        <v>2.1349999904632599</v>
      </c>
      <c r="F393" s="1" t="str">
        <f>VLOOKUP(_tab2[[#This Row],[Country Name]],'tab2 conteggi'!$B$21:$F$57,5,FALSE)</f>
        <v>Europa</v>
      </c>
    </row>
    <row r="394" spans="1:6" x14ac:dyDescent="0.3">
      <c r="A394" s="1" t="s">
        <v>72</v>
      </c>
      <c r="B394" s="1" t="s">
        <v>73</v>
      </c>
      <c r="C394" s="1" t="s">
        <v>9</v>
      </c>
      <c r="D394" s="2">
        <v>5.7090001106262198</v>
      </c>
      <c r="E394" s="3">
        <v>5.94700002670288</v>
      </c>
      <c r="F394" s="1" t="str">
        <f>VLOOKUP(_tab2[[#This Row],[Country Name]],'tab2 conteggi'!$B$21:$F$57,5,FALSE)</f>
        <v>Europa</v>
      </c>
    </row>
    <row r="395" spans="1:6" x14ac:dyDescent="0.3">
      <c r="A395" s="1" t="s">
        <v>72</v>
      </c>
      <c r="B395" s="1" t="s">
        <v>73</v>
      </c>
      <c r="C395" s="1" t="s">
        <v>10</v>
      </c>
      <c r="D395" s="2">
        <v>20.672000885009801</v>
      </c>
      <c r="E395" s="3">
        <v>19.606000900268601</v>
      </c>
      <c r="F395" s="1" t="str">
        <f>VLOOKUP(_tab2[[#This Row],[Country Name]],'tab2 conteggi'!$B$21:$F$57,5,FALSE)</f>
        <v>Europa</v>
      </c>
    </row>
    <row r="396" spans="1:6" x14ac:dyDescent="0.3">
      <c r="A396" s="1" t="s">
        <v>72</v>
      </c>
      <c r="B396" s="1" t="s">
        <v>73</v>
      </c>
      <c r="C396" s="1" t="s">
        <v>11</v>
      </c>
      <c r="D396" s="2">
        <v>9.0399999618530291</v>
      </c>
      <c r="E396" s="3">
        <v>8.4230003356933594</v>
      </c>
      <c r="F396" s="1" t="str">
        <f>VLOOKUP(_tab2[[#This Row],[Country Name]],'tab2 conteggi'!$B$21:$F$57,5,FALSE)</f>
        <v>Europa</v>
      </c>
    </row>
    <row r="397" spans="1:6" x14ac:dyDescent="0.3">
      <c r="A397" s="1" t="s">
        <v>72</v>
      </c>
      <c r="B397" s="1" t="s">
        <v>73</v>
      </c>
      <c r="C397" s="1" t="s">
        <v>12</v>
      </c>
      <c r="D397" s="2">
        <v>30.271999359130898</v>
      </c>
      <c r="E397" s="3">
        <v>28.840999603271499</v>
      </c>
      <c r="F397" s="1" t="str">
        <f>VLOOKUP(_tab2[[#This Row],[Country Name]],'tab2 conteggi'!$B$21:$F$57,5,FALSE)</f>
        <v>Europa</v>
      </c>
    </row>
    <row r="398" spans="1:6" x14ac:dyDescent="0.3">
      <c r="A398" s="1" t="s">
        <v>72</v>
      </c>
      <c r="B398" s="1" t="s">
        <v>73</v>
      </c>
      <c r="C398" s="1" t="s">
        <v>13</v>
      </c>
      <c r="D398" s="2">
        <v>75.111999511718807</v>
      </c>
      <c r="E398" s="3">
        <v>76.170997619628906</v>
      </c>
      <c r="F398" s="1" t="str">
        <f>VLOOKUP(_tab2[[#This Row],[Country Name]],'tab2 conteggi'!$B$21:$F$57,5,FALSE)</f>
        <v>Europa</v>
      </c>
    </row>
    <row r="399" spans="1:6" x14ac:dyDescent="0.3">
      <c r="A399" s="1" t="s">
        <v>72</v>
      </c>
      <c r="B399" s="1" t="s">
        <v>73</v>
      </c>
      <c r="C399" s="1" t="s">
        <v>14</v>
      </c>
      <c r="D399" s="2">
        <v>88.554000854492202</v>
      </c>
      <c r="E399" s="3">
        <v>89.441001892089801</v>
      </c>
      <c r="F399" s="1" t="str">
        <f>VLOOKUP(_tab2[[#This Row],[Country Name]],'tab2 conteggi'!$B$21:$F$57,5,FALSE)</f>
        <v>Europa</v>
      </c>
    </row>
    <row r="400" spans="1:6" x14ac:dyDescent="0.3">
      <c r="A400" s="1" t="s">
        <v>72</v>
      </c>
      <c r="B400" s="1" t="s">
        <v>73</v>
      </c>
      <c r="C400" s="1" t="s">
        <v>15</v>
      </c>
      <c r="D400" s="2">
        <v>64.017997741699205</v>
      </c>
      <c r="E400" s="3">
        <v>65.211997985839801</v>
      </c>
      <c r="F400" s="1" t="str">
        <f>VLOOKUP(_tab2[[#This Row],[Country Name]],'tab2 conteggi'!$B$21:$F$57,5,FALSE)</f>
        <v>Europa</v>
      </c>
    </row>
    <row r="401" spans="1:6" x14ac:dyDescent="0.3">
      <c r="A401" s="1" t="s">
        <v>72</v>
      </c>
      <c r="B401" s="1" t="s">
        <v>73</v>
      </c>
      <c r="C401" s="1" t="s">
        <v>16</v>
      </c>
      <c r="D401" s="2">
        <v>14.833721902305999</v>
      </c>
      <c r="E401" s="3">
        <v>14.7778623848635</v>
      </c>
      <c r="F401" s="1" t="str">
        <f>VLOOKUP(_tab2[[#This Row],[Country Name]],'tab2 conteggi'!$B$21:$F$57,5,FALSE)</f>
        <v>Europa</v>
      </c>
    </row>
    <row r="402" spans="1:6" x14ac:dyDescent="0.3">
      <c r="A402" s="1" t="s">
        <v>72</v>
      </c>
      <c r="B402" s="1" t="s">
        <v>73</v>
      </c>
      <c r="C402" s="1" t="s">
        <v>17</v>
      </c>
      <c r="D402" s="2">
        <v>67.349768245803801</v>
      </c>
      <c r="E402" s="3">
        <v>66.055111490620405</v>
      </c>
      <c r="F402" s="1" t="str">
        <f>VLOOKUP(_tab2[[#This Row],[Country Name]],'tab2 conteggi'!$B$21:$F$57,5,FALSE)</f>
        <v>Europa</v>
      </c>
    </row>
    <row r="403" spans="1:6" x14ac:dyDescent="0.3">
      <c r="A403" s="1" t="s">
        <v>72</v>
      </c>
      <c r="B403" s="1" t="s">
        <v>73</v>
      </c>
      <c r="C403" s="1" t="s">
        <v>18</v>
      </c>
      <c r="D403" s="2">
        <v>17.816509851890199</v>
      </c>
      <c r="E403" s="3">
        <v>19.167026124516202</v>
      </c>
      <c r="F403" s="1" t="str">
        <f>VLOOKUP(_tab2[[#This Row],[Country Name]],'tab2 conteggi'!$B$21:$F$57,5,FALSE)</f>
        <v>Europa</v>
      </c>
    </row>
    <row r="404" spans="1:6" x14ac:dyDescent="0.3">
      <c r="A404" s="1" t="s">
        <v>72</v>
      </c>
      <c r="B404" s="1" t="s">
        <v>73</v>
      </c>
      <c r="C404" s="1" t="s">
        <v>19</v>
      </c>
      <c r="D404" s="2">
        <v>25.0359992980957</v>
      </c>
      <c r="E404" s="3">
        <v>21.381999969482401</v>
      </c>
      <c r="F404" s="1" t="str">
        <f>VLOOKUP(_tab2[[#This Row],[Country Name]],'tab2 conteggi'!$B$21:$F$57,5,FALSE)</f>
        <v>Europa</v>
      </c>
    </row>
    <row r="405" spans="1:6" x14ac:dyDescent="0.3">
      <c r="A405" s="1" t="s">
        <v>72</v>
      </c>
      <c r="B405" s="1" t="s">
        <v>73</v>
      </c>
      <c r="C405" s="1" t="s">
        <v>20</v>
      </c>
      <c r="D405" s="2">
        <v>24.586000442504901</v>
      </c>
      <c r="E405" s="3">
        <v>18.1219997406006</v>
      </c>
      <c r="F405" s="1" t="str">
        <f>VLOOKUP(_tab2[[#This Row],[Country Name]],'tab2 conteggi'!$B$21:$F$57,5,FALSE)</f>
        <v>Europa</v>
      </c>
    </row>
    <row r="406" spans="1:6" x14ac:dyDescent="0.3">
      <c r="A406" s="1" t="s">
        <v>72</v>
      </c>
      <c r="B406" s="1" t="s">
        <v>73</v>
      </c>
      <c r="C406" s="1" t="s">
        <v>21</v>
      </c>
      <c r="D406" s="2">
        <v>24.790000915527301</v>
      </c>
      <c r="E406" s="3">
        <v>19.629999160766602</v>
      </c>
      <c r="F406" s="1" t="str">
        <f>VLOOKUP(_tab2[[#This Row],[Country Name]],'tab2 conteggi'!$B$21:$F$57,5,FALSE)</f>
        <v>Europa</v>
      </c>
    </row>
    <row r="407" spans="1:6" x14ac:dyDescent="0.3">
      <c r="A407" s="1" t="s">
        <v>74</v>
      </c>
      <c r="B407" s="1" t="s">
        <v>75</v>
      </c>
      <c r="C407" s="1" t="s">
        <v>7</v>
      </c>
      <c r="D407" s="2">
        <v>2.0599999427795401</v>
      </c>
      <c r="E407" s="3">
        <v>1.8860000371932999</v>
      </c>
      <c r="F407" s="1" t="str">
        <f>VLOOKUP(_tab2[[#This Row],[Country Name]],'tab2 conteggi'!$B$21:$F$57,5,FALSE)</f>
        <v>Europa</v>
      </c>
    </row>
    <row r="408" spans="1:6" x14ac:dyDescent="0.3">
      <c r="A408" s="1" t="s">
        <v>74</v>
      </c>
      <c r="B408" s="1" t="s">
        <v>75</v>
      </c>
      <c r="C408" s="1" t="s">
        <v>8</v>
      </c>
      <c r="D408" s="2">
        <v>0.99500000476837203</v>
      </c>
      <c r="E408" s="3">
        <v>1.00499999523163</v>
      </c>
      <c r="F408" s="1" t="str">
        <f>VLOOKUP(_tab2[[#This Row],[Country Name]],'tab2 conteggi'!$B$21:$F$57,5,FALSE)</f>
        <v>Europa</v>
      </c>
    </row>
    <row r="409" spans="1:6" x14ac:dyDescent="0.3">
      <c r="A409" s="1" t="s">
        <v>74</v>
      </c>
      <c r="B409" s="1" t="s">
        <v>75</v>
      </c>
      <c r="C409" s="1" t="s">
        <v>9</v>
      </c>
      <c r="D409" s="2">
        <v>3.02600002288818</v>
      </c>
      <c r="E409" s="3">
        <v>2.6949999332428001</v>
      </c>
      <c r="F409" s="1" t="str">
        <f>VLOOKUP(_tab2[[#This Row],[Country Name]],'tab2 conteggi'!$B$21:$F$57,5,FALSE)</f>
        <v>Europa</v>
      </c>
    </row>
    <row r="410" spans="1:6" x14ac:dyDescent="0.3">
      <c r="A410" s="1" t="s">
        <v>74</v>
      </c>
      <c r="B410" s="1" t="s">
        <v>75</v>
      </c>
      <c r="C410" s="1" t="s">
        <v>10</v>
      </c>
      <c r="D410" s="2">
        <v>19.611000061035199</v>
      </c>
      <c r="E410" s="3">
        <v>18.200000762939499</v>
      </c>
      <c r="F410" s="1" t="str">
        <f>VLOOKUP(_tab2[[#This Row],[Country Name]],'tab2 conteggi'!$B$21:$F$57,5,FALSE)</f>
        <v>Europa</v>
      </c>
    </row>
    <row r="411" spans="1:6" x14ac:dyDescent="0.3">
      <c r="A411" s="1" t="s">
        <v>74</v>
      </c>
      <c r="B411" s="1" t="s">
        <v>75</v>
      </c>
      <c r="C411" s="1" t="s">
        <v>11</v>
      </c>
      <c r="D411" s="2">
        <v>7.6820001602172896</v>
      </c>
      <c r="E411" s="3">
        <v>6.9520001411437997</v>
      </c>
      <c r="F411" s="1" t="str">
        <f>VLOOKUP(_tab2[[#This Row],[Country Name]],'tab2 conteggi'!$B$21:$F$57,5,FALSE)</f>
        <v>Europa</v>
      </c>
    </row>
    <row r="412" spans="1:6" x14ac:dyDescent="0.3">
      <c r="A412" s="1" t="s">
        <v>74</v>
      </c>
      <c r="B412" s="1" t="s">
        <v>75</v>
      </c>
      <c r="C412" s="1" t="s">
        <v>12</v>
      </c>
      <c r="D412" s="2">
        <v>30.434999465942401</v>
      </c>
      <c r="E412" s="3">
        <v>28.521999359130898</v>
      </c>
      <c r="F412" s="1" t="str">
        <f>VLOOKUP(_tab2[[#This Row],[Country Name]],'tab2 conteggi'!$B$21:$F$57,5,FALSE)</f>
        <v>Europa</v>
      </c>
    </row>
    <row r="413" spans="1:6" x14ac:dyDescent="0.3">
      <c r="A413" s="1" t="s">
        <v>74</v>
      </c>
      <c r="B413" s="1" t="s">
        <v>75</v>
      </c>
      <c r="C413" s="1" t="s">
        <v>13</v>
      </c>
      <c r="D413" s="2">
        <v>78.329002380371094</v>
      </c>
      <c r="E413" s="3">
        <v>79.914001464843807</v>
      </c>
      <c r="F413" s="1" t="str">
        <f>VLOOKUP(_tab2[[#This Row],[Country Name]],'tab2 conteggi'!$B$21:$F$57,5,FALSE)</f>
        <v>Europa</v>
      </c>
    </row>
    <row r="414" spans="1:6" x14ac:dyDescent="0.3">
      <c r="A414" s="1" t="s">
        <v>74</v>
      </c>
      <c r="B414" s="1" t="s">
        <v>75</v>
      </c>
      <c r="C414" s="1" t="s">
        <v>14</v>
      </c>
      <c r="D414" s="2">
        <v>91.321998596191406</v>
      </c>
      <c r="E414" s="3">
        <v>92.042999267578097</v>
      </c>
      <c r="F414" s="1" t="str">
        <f>VLOOKUP(_tab2[[#This Row],[Country Name]],'tab2 conteggi'!$B$21:$F$57,5,FALSE)</f>
        <v>Europa</v>
      </c>
    </row>
    <row r="415" spans="1:6" x14ac:dyDescent="0.3">
      <c r="A415" s="1" t="s">
        <v>74</v>
      </c>
      <c r="B415" s="1" t="s">
        <v>75</v>
      </c>
      <c r="C415" s="1" t="s">
        <v>15</v>
      </c>
      <c r="D415" s="2">
        <v>66.539001464843807</v>
      </c>
      <c r="E415" s="3">
        <v>68.782997131347699</v>
      </c>
      <c r="F415" s="1" t="str">
        <f>VLOOKUP(_tab2[[#This Row],[Country Name]],'tab2 conteggi'!$B$21:$F$57,5,FALSE)</f>
        <v>Europa</v>
      </c>
    </row>
    <row r="416" spans="1:6" x14ac:dyDescent="0.3">
      <c r="A416" s="1" t="s">
        <v>74</v>
      </c>
      <c r="B416" s="1" t="s">
        <v>75</v>
      </c>
      <c r="C416" s="1" t="s">
        <v>16</v>
      </c>
      <c r="D416" s="2">
        <v>16.623671103806</v>
      </c>
      <c r="E416" s="3">
        <v>17.399596016602899</v>
      </c>
      <c r="F416" s="1" t="str">
        <f>VLOOKUP(_tab2[[#This Row],[Country Name]],'tab2 conteggi'!$B$21:$F$57,5,FALSE)</f>
        <v>Europa</v>
      </c>
    </row>
    <row r="417" spans="1:6" x14ac:dyDescent="0.3">
      <c r="A417" s="1" t="s">
        <v>74</v>
      </c>
      <c r="B417" s="1" t="s">
        <v>75</v>
      </c>
      <c r="C417" s="1" t="s">
        <v>17</v>
      </c>
      <c r="D417" s="2">
        <v>64.569720677499504</v>
      </c>
      <c r="E417" s="3">
        <v>62.766569626755</v>
      </c>
      <c r="F417" s="1" t="str">
        <f>VLOOKUP(_tab2[[#This Row],[Country Name]],'tab2 conteggi'!$B$21:$F$57,5,FALSE)</f>
        <v>Europa</v>
      </c>
    </row>
    <row r="418" spans="1:6" x14ac:dyDescent="0.3">
      <c r="A418" s="1" t="s">
        <v>74</v>
      </c>
      <c r="B418" s="1" t="s">
        <v>75</v>
      </c>
      <c r="C418" s="1" t="s">
        <v>18</v>
      </c>
      <c r="D418" s="2">
        <v>18.8066082186945</v>
      </c>
      <c r="E418" s="3">
        <v>19.8338343566421</v>
      </c>
      <c r="F418" s="1" t="str">
        <f>VLOOKUP(_tab2[[#This Row],[Country Name]],'tab2 conteggi'!$B$21:$F$57,5,FALSE)</f>
        <v>Europa</v>
      </c>
    </row>
    <row r="419" spans="1:6" x14ac:dyDescent="0.3">
      <c r="A419" s="1" t="s">
        <v>74</v>
      </c>
      <c r="B419" s="1" t="s">
        <v>75</v>
      </c>
      <c r="C419" s="1" t="s">
        <v>19</v>
      </c>
      <c r="D419" s="2">
        <v>7.7020001411437997</v>
      </c>
      <c r="E419" s="3">
        <v>6.5869998931884801</v>
      </c>
      <c r="F419" s="1" t="str">
        <f>VLOOKUP(_tab2[[#This Row],[Country Name]],'tab2 conteggi'!$B$21:$F$57,5,FALSE)</f>
        <v>Europa</v>
      </c>
    </row>
    <row r="420" spans="1:6" x14ac:dyDescent="0.3">
      <c r="A420" s="1" t="s">
        <v>74</v>
      </c>
      <c r="B420" s="1" t="s">
        <v>75</v>
      </c>
      <c r="C420" s="1" t="s">
        <v>20</v>
      </c>
      <c r="D420" s="2">
        <v>8.1929998397827095</v>
      </c>
      <c r="E420" s="3">
        <v>7.3569998741149902</v>
      </c>
      <c r="F420" s="1" t="str">
        <f>VLOOKUP(_tab2[[#This Row],[Country Name]],'tab2 conteggi'!$B$21:$F$57,5,FALSE)</f>
        <v>Europa</v>
      </c>
    </row>
    <row r="421" spans="1:6" x14ac:dyDescent="0.3">
      <c r="A421" s="1" t="s">
        <v>74</v>
      </c>
      <c r="B421" s="1" t="s">
        <v>75</v>
      </c>
      <c r="C421" s="1" t="s">
        <v>21</v>
      </c>
      <c r="D421" s="2">
        <v>7.96000003814697</v>
      </c>
      <c r="E421" s="3">
        <v>6.9899997711181596</v>
      </c>
      <c r="F421" s="1" t="str">
        <f>VLOOKUP(_tab2[[#This Row],[Country Name]],'tab2 conteggi'!$B$21:$F$57,5,FALSE)</f>
        <v>Europa</v>
      </c>
    </row>
    <row r="422" spans="1:6" x14ac:dyDescent="0.3">
      <c r="A422" s="1" t="s">
        <v>76</v>
      </c>
      <c r="B422" s="1" t="s">
        <v>77</v>
      </c>
      <c r="C422" s="1" t="s">
        <v>7</v>
      </c>
      <c r="D422" s="2">
        <v>3.5309998989105198</v>
      </c>
      <c r="E422" s="3">
        <v>3.36199998855591</v>
      </c>
      <c r="F422" s="1" t="str">
        <f>VLOOKUP(_tab2[[#This Row],[Country Name]],'tab2 conteggi'!$B$21:$F$57,5,FALSE)</f>
        <v>Europa</v>
      </c>
    </row>
    <row r="423" spans="1:6" x14ac:dyDescent="0.3">
      <c r="A423" s="1" t="s">
        <v>76</v>
      </c>
      <c r="B423" s="1" t="s">
        <v>77</v>
      </c>
      <c r="C423" s="1" t="s">
        <v>8</v>
      </c>
      <c r="D423" s="2">
        <v>2.9519999027252202</v>
      </c>
      <c r="E423" s="3">
        <v>2.8570001125335698</v>
      </c>
      <c r="F423" s="1" t="str">
        <f>VLOOKUP(_tab2[[#This Row],[Country Name]],'tab2 conteggi'!$B$21:$F$57,5,FALSE)</f>
        <v>Europa</v>
      </c>
    </row>
    <row r="424" spans="1:6" x14ac:dyDescent="0.3">
      <c r="A424" s="1" t="s">
        <v>76</v>
      </c>
      <c r="B424" s="1" t="s">
        <v>77</v>
      </c>
      <c r="C424" s="1" t="s">
        <v>9</v>
      </c>
      <c r="D424" s="2">
        <v>4.0209999084472701</v>
      </c>
      <c r="E424" s="3">
        <v>3.80299997329712</v>
      </c>
      <c r="F424" s="1" t="str">
        <f>VLOOKUP(_tab2[[#This Row],[Country Name]],'tab2 conteggi'!$B$21:$F$57,5,FALSE)</f>
        <v>Europa</v>
      </c>
    </row>
    <row r="425" spans="1:6" x14ac:dyDescent="0.3">
      <c r="A425" s="1" t="s">
        <v>76</v>
      </c>
      <c r="B425" s="1" t="s">
        <v>77</v>
      </c>
      <c r="C425" s="1" t="s">
        <v>10</v>
      </c>
      <c r="D425" s="2">
        <v>21.6079998016357</v>
      </c>
      <c r="E425" s="3">
        <v>20.587999343872099</v>
      </c>
      <c r="F425" s="1" t="str">
        <f>VLOOKUP(_tab2[[#This Row],[Country Name]],'tab2 conteggi'!$B$21:$F$57,5,FALSE)</f>
        <v>Europa</v>
      </c>
    </row>
    <row r="426" spans="1:6" x14ac:dyDescent="0.3">
      <c r="A426" s="1" t="s">
        <v>76</v>
      </c>
      <c r="B426" s="1" t="s">
        <v>77</v>
      </c>
      <c r="C426" s="1" t="s">
        <v>11</v>
      </c>
      <c r="D426" s="2">
        <v>10.3030004501343</v>
      </c>
      <c r="E426" s="3">
        <v>9.8859996795654297</v>
      </c>
      <c r="F426" s="1" t="str">
        <f>VLOOKUP(_tab2[[#This Row],[Country Name]],'tab2 conteggi'!$B$21:$F$57,5,FALSE)</f>
        <v>Europa</v>
      </c>
    </row>
    <row r="427" spans="1:6" x14ac:dyDescent="0.3">
      <c r="A427" s="1" t="s">
        <v>76</v>
      </c>
      <c r="B427" s="1" t="s">
        <v>77</v>
      </c>
      <c r="C427" s="1" t="s">
        <v>12</v>
      </c>
      <c r="D427" s="2">
        <v>31.205999374389599</v>
      </c>
      <c r="E427" s="3">
        <v>29.906999588012699</v>
      </c>
      <c r="F427" s="1" t="str">
        <f>VLOOKUP(_tab2[[#This Row],[Country Name]],'tab2 conteggi'!$B$21:$F$57,5,FALSE)</f>
        <v>Europa</v>
      </c>
    </row>
    <row r="428" spans="1:6" x14ac:dyDescent="0.3">
      <c r="A428" s="1" t="s">
        <v>76</v>
      </c>
      <c r="B428" s="1" t="s">
        <v>77</v>
      </c>
      <c r="C428" s="1" t="s">
        <v>13</v>
      </c>
      <c r="D428" s="2">
        <v>74.861999511718807</v>
      </c>
      <c r="E428" s="3">
        <v>76.049003601074205</v>
      </c>
      <c r="F428" s="1" t="str">
        <f>VLOOKUP(_tab2[[#This Row],[Country Name]],'tab2 conteggi'!$B$21:$F$57,5,FALSE)</f>
        <v>Europa</v>
      </c>
    </row>
    <row r="429" spans="1:6" x14ac:dyDescent="0.3">
      <c r="A429" s="1" t="s">
        <v>76</v>
      </c>
      <c r="B429" s="1" t="s">
        <v>77</v>
      </c>
      <c r="C429" s="1" t="s">
        <v>14</v>
      </c>
      <c r="D429" s="2">
        <v>86.744003295898395</v>
      </c>
      <c r="E429" s="3">
        <v>87.257003784179702</v>
      </c>
      <c r="F429" s="1" t="str">
        <f>VLOOKUP(_tab2[[#This Row],[Country Name]],'tab2 conteggi'!$B$21:$F$57,5,FALSE)</f>
        <v>Europa</v>
      </c>
    </row>
    <row r="430" spans="1:6" x14ac:dyDescent="0.3">
      <c r="A430" s="1" t="s">
        <v>76</v>
      </c>
      <c r="B430" s="1" t="s">
        <v>77</v>
      </c>
      <c r="C430" s="1" t="s">
        <v>15</v>
      </c>
      <c r="D430" s="2">
        <v>64.773002624511705</v>
      </c>
      <c r="E430" s="3">
        <v>66.291000366210895</v>
      </c>
      <c r="F430" s="1" t="str">
        <f>VLOOKUP(_tab2[[#This Row],[Country Name]],'tab2 conteggi'!$B$21:$F$57,5,FALSE)</f>
        <v>Europa</v>
      </c>
    </row>
    <row r="431" spans="1:6" x14ac:dyDescent="0.3">
      <c r="A431" s="1" t="s">
        <v>76</v>
      </c>
      <c r="B431" s="1" t="s">
        <v>77</v>
      </c>
      <c r="C431" s="1" t="s">
        <v>16</v>
      </c>
      <c r="D431" s="2">
        <v>14.8588276161745</v>
      </c>
      <c r="E431" s="3">
        <v>14.826549598839</v>
      </c>
      <c r="F431" s="1" t="str">
        <f>VLOOKUP(_tab2[[#This Row],[Country Name]],'tab2 conteggi'!$B$21:$F$57,5,FALSE)</f>
        <v>Europa</v>
      </c>
    </row>
    <row r="432" spans="1:6" x14ac:dyDescent="0.3">
      <c r="A432" s="1" t="s">
        <v>76</v>
      </c>
      <c r="B432" s="1" t="s">
        <v>77</v>
      </c>
      <c r="C432" s="1" t="s">
        <v>17</v>
      </c>
      <c r="D432" s="2">
        <v>67.805001948536201</v>
      </c>
      <c r="E432" s="3">
        <v>66.942403233425793</v>
      </c>
      <c r="F432" s="1" t="str">
        <f>VLOOKUP(_tab2[[#This Row],[Country Name]],'tab2 conteggi'!$B$21:$F$57,5,FALSE)</f>
        <v>Europa</v>
      </c>
    </row>
    <row r="433" spans="1:6" x14ac:dyDescent="0.3">
      <c r="A433" s="1" t="s">
        <v>76</v>
      </c>
      <c r="B433" s="1" t="s">
        <v>77</v>
      </c>
      <c r="C433" s="1" t="s">
        <v>18</v>
      </c>
      <c r="D433" s="2">
        <v>17.336170435289301</v>
      </c>
      <c r="E433" s="3">
        <v>18.231047167735198</v>
      </c>
      <c r="F433" s="1" t="str">
        <f>VLOOKUP(_tab2[[#This Row],[Country Name]],'tab2 conteggi'!$B$21:$F$57,5,FALSE)</f>
        <v>Europa</v>
      </c>
    </row>
    <row r="434" spans="1:6" x14ac:dyDescent="0.3">
      <c r="A434" s="1" t="s">
        <v>76</v>
      </c>
      <c r="B434" s="1" t="s">
        <v>77</v>
      </c>
      <c r="C434" s="1" t="s">
        <v>19</v>
      </c>
      <c r="D434" s="2">
        <v>4.7220001220703098</v>
      </c>
      <c r="E434" s="3">
        <v>5.0110001564025897</v>
      </c>
      <c r="F434" s="1" t="str">
        <f>VLOOKUP(_tab2[[#This Row],[Country Name]],'tab2 conteggi'!$B$21:$F$57,5,FALSE)</f>
        <v>Europa</v>
      </c>
    </row>
    <row r="435" spans="1:6" x14ac:dyDescent="0.3">
      <c r="A435" s="1" t="s">
        <v>76</v>
      </c>
      <c r="B435" s="1" t="s">
        <v>77</v>
      </c>
      <c r="C435" s="1" t="s">
        <v>20</v>
      </c>
      <c r="D435" s="2">
        <v>4.2729997634887704</v>
      </c>
      <c r="E435" s="3">
        <v>4.8410000801086399</v>
      </c>
      <c r="F435" s="1" t="str">
        <f>VLOOKUP(_tab2[[#This Row],[Country Name]],'tab2 conteggi'!$B$21:$F$57,5,FALSE)</f>
        <v>Europa</v>
      </c>
    </row>
    <row r="436" spans="1:6" x14ac:dyDescent="0.3">
      <c r="A436" s="1" t="s">
        <v>76</v>
      </c>
      <c r="B436" s="1" t="s">
        <v>77</v>
      </c>
      <c r="C436" s="1" t="s">
        <v>21</v>
      </c>
      <c r="D436" s="2">
        <v>4.4800000190734899</v>
      </c>
      <c r="E436" s="3">
        <v>4.9200000762939498</v>
      </c>
      <c r="F436" s="1" t="str">
        <f>VLOOKUP(_tab2[[#This Row],[Country Name]],'tab2 conteggi'!$B$21:$F$57,5,FALSE)</f>
        <v>Europa</v>
      </c>
    </row>
    <row r="437" spans="1:6" x14ac:dyDescent="0.3">
      <c r="A437" s="1" t="s">
        <v>78</v>
      </c>
      <c r="B437" s="1" t="s">
        <v>79</v>
      </c>
      <c r="C437" s="1" t="s">
        <v>7</v>
      </c>
      <c r="D437" s="2">
        <v>23.5559997558594</v>
      </c>
      <c r="E437" s="3">
        <v>19.500999450683601</v>
      </c>
      <c r="F437" s="1" t="str">
        <f>VLOOKUP(_tab2[[#This Row],[Country Name]],'tab2 conteggi'!$B$21:$F$57,5,FALSE)</f>
        <v>Europa</v>
      </c>
    </row>
    <row r="438" spans="1:6" x14ac:dyDescent="0.3">
      <c r="A438" s="1" t="s">
        <v>78</v>
      </c>
      <c r="B438" s="1" t="s">
        <v>79</v>
      </c>
      <c r="C438" s="1" t="s">
        <v>8</v>
      </c>
      <c r="D438" s="2">
        <v>37.088001251220703</v>
      </c>
      <c r="E438" s="3">
        <v>28.586000442504901</v>
      </c>
      <c r="F438" s="1" t="str">
        <f>VLOOKUP(_tab2[[#This Row],[Country Name]],'tab2 conteggi'!$B$21:$F$57,5,FALSE)</f>
        <v>Europa</v>
      </c>
    </row>
    <row r="439" spans="1:6" x14ac:dyDescent="0.3">
      <c r="A439" s="1" t="s">
        <v>78</v>
      </c>
      <c r="B439" s="1" t="s">
        <v>79</v>
      </c>
      <c r="C439" s="1" t="s">
        <v>9</v>
      </c>
      <c r="D439" s="2">
        <v>17.718000411987301</v>
      </c>
      <c r="E439" s="3">
        <v>15.3599996566772</v>
      </c>
      <c r="F439" s="1" t="str">
        <f>VLOOKUP(_tab2[[#This Row],[Country Name]],'tab2 conteggi'!$B$21:$F$57,5,FALSE)</f>
        <v>Europa</v>
      </c>
    </row>
    <row r="440" spans="1:6" x14ac:dyDescent="0.3">
      <c r="A440" s="1" t="s">
        <v>78</v>
      </c>
      <c r="B440" s="1" t="s">
        <v>79</v>
      </c>
      <c r="C440" s="1" t="s">
        <v>10</v>
      </c>
      <c r="D440" s="2">
        <v>26.027000427246101</v>
      </c>
      <c r="E440" s="3">
        <v>26.775999069213899</v>
      </c>
      <c r="F440" s="1" t="str">
        <f>VLOOKUP(_tab2[[#This Row],[Country Name]],'tab2 conteggi'!$B$21:$F$57,5,FALSE)</f>
        <v>Europa</v>
      </c>
    </row>
    <row r="441" spans="1:6" x14ac:dyDescent="0.3">
      <c r="A441" s="1" t="s">
        <v>78</v>
      </c>
      <c r="B441" s="1" t="s">
        <v>79</v>
      </c>
      <c r="C441" s="1" t="s">
        <v>11</v>
      </c>
      <c r="D441" s="2">
        <v>14.9540004730225</v>
      </c>
      <c r="E441" s="3">
        <v>15.9820003509521</v>
      </c>
      <c r="F441" s="1" t="str">
        <f>VLOOKUP(_tab2[[#This Row],[Country Name]],'tab2 conteggi'!$B$21:$F$57,5,FALSE)</f>
        <v>Europa</v>
      </c>
    </row>
    <row r="442" spans="1:6" x14ac:dyDescent="0.3">
      <c r="A442" s="1" t="s">
        <v>78</v>
      </c>
      <c r="B442" s="1" t="s">
        <v>79</v>
      </c>
      <c r="C442" s="1" t="s">
        <v>12</v>
      </c>
      <c r="D442" s="2">
        <v>30.804000854492202</v>
      </c>
      <c r="E442" s="3">
        <v>31.695999145507798</v>
      </c>
      <c r="F442" s="1" t="str">
        <f>VLOOKUP(_tab2[[#This Row],[Country Name]],'tab2 conteggi'!$B$21:$F$57,5,FALSE)</f>
        <v>Europa</v>
      </c>
    </row>
    <row r="443" spans="1:6" x14ac:dyDescent="0.3">
      <c r="A443" s="1" t="s">
        <v>78</v>
      </c>
      <c r="B443" s="1" t="s">
        <v>79</v>
      </c>
      <c r="C443" s="1" t="s">
        <v>13</v>
      </c>
      <c r="D443" s="2">
        <v>50.416999816894503</v>
      </c>
      <c r="E443" s="3">
        <v>53.722999572753899</v>
      </c>
      <c r="F443" s="1" t="str">
        <f>VLOOKUP(_tab2[[#This Row],[Country Name]],'tab2 conteggi'!$B$21:$F$57,5,FALSE)</f>
        <v>Europa</v>
      </c>
    </row>
    <row r="444" spans="1:6" x14ac:dyDescent="0.3">
      <c r="A444" s="1" t="s">
        <v>78</v>
      </c>
      <c r="B444" s="1" t="s">
        <v>79</v>
      </c>
      <c r="C444" s="1" t="s">
        <v>14</v>
      </c>
      <c r="D444" s="2">
        <v>47.957000732421903</v>
      </c>
      <c r="E444" s="3">
        <v>55.431999206542997</v>
      </c>
      <c r="F444" s="1" t="str">
        <f>VLOOKUP(_tab2[[#This Row],[Country Name]],'tab2 conteggi'!$B$21:$F$57,5,FALSE)</f>
        <v>Europa</v>
      </c>
    </row>
    <row r="445" spans="1:6" x14ac:dyDescent="0.3">
      <c r="A445" s="1" t="s">
        <v>78</v>
      </c>
      <c r="B445" s="1" t="s">
        <v>79</v>
      </c>
      <c r="C445" s="1" t="s">
        <v>15</v>
      </c>
      <c r="D445" s="2">
        <v>51.478000640869098</v>
      </c>
      <c r="E445" s="3">
        <v>52.944000244140597</v>
      </c>
      <c r="F445" s="1" t="str">
        <f>VLOOKUP(_tab2[[#This Row],[Country Name]],'tab2 conteggi'!$B$21:$F$57,5,FALSE)</f>
        <v>Europa</v>
      </c>
    </row>
    <row r="446" spans="1:6" x14ac:dyDescent="0.3">
      <c r="A446" s="1" t="s">
        <v>78</v>
      </c>
      <c r="B446" s="1" t="s">
        <v>79</v>
      </c>
      <c r="C446" s="1" t="s">
        <v>16</v>
      </c>
      <c r="D446" s="2">
        <v>26.380820821364701</v>
      </c>
      <c r="E446" s="3">
        <v>25.302042727258801</v>
      </c>
      <c r="F446" s="1" t="str">
        <f>VLOOKUP(_tab2[[#This Row],[Country Name]],'tab2 conteggi'!$B$21:$F$57,5,FALSE)</f>
        <v>Europa</v>
      </c>
    </row>
    <row r="447" spans="1:6" x14ac:dyDescent="0.3">
      <c r="A447" s="1" t="s">
        <v>78</v>
      </c>
      <c r="B447" s="1" t="s">
        <v>79</v>
      </c>
      <c r="C447" s="1" t="s">
        <v>17</v>
      </c>
      <c r="D447" s="2">
        <v>66.211905674982603</v>
      </c>
      <c r="E447" s="3">
        <v>66.733739201970806</v>
      </c>
      <c r="F447" s="1" t="str">
        <f>VLOOKUP(_tab2[[#This Row],[Country Name]],'tab2 conteggi'!$B$21:$F$57,5,FALSE)</f>
        <v>Europa</v>
      </c>
    </row>
    <row r="448" spans="1:6" x14ac:dyDescent="0.3">
      <c r="A448" s="1" t="s">
        <v>78</v>
      </c>
      <c r="B448" s="1" t="s">
        <v>79</v>
      </c>
      <c r="C448" s="1" t="s">
        <v>18</v>
      </c>
      <c r="D448" s="2">
        <v>7.4072735036526201</v>
      </c>
      <c r="E448" s="3">
        <v>7.9642180707704702</v>
      </c>
      <c r="F448" s="1" t="str">
        <f>VLOOKUP(_tab2[[#This Row],[Country Name]],'tab2 conteggi'!$B$21:$F$57,5,FALSE)</f>
        <v>Europa</v>
      </c>
    </row>
    <row r="449" spans="1:6" x14ac:dyDescent="0.3">
      <c r="A449" s="1" t="s">
        <v>78</v>
      </c>
      <c r="B449" s="1" t="s">
        <v>79</v>
      </c>
      <c r="C449" s="1" t="s">
        <v>19</v>
      </c>
      <c r="D449" s="2">
        <v>9.2840003967285192</v>
      </c>
      <c r="E449" s="3">
        <v>13.529000282287599</v>
      </c>
      <c r="F449" s="1" t="str">
        <f>VLOOKUP(_tab2[[#This Row],[Country Name]],'tab2 conteggi'!$B$21:$F$57,5,FALSE)</f>
        <v>Europa</v>
      </c>
    </row>
    <row r="450" spans="1:6" x14ac:dyDescent="0.3">
      <c r="A450" s="1" t="s">
        <v>78</v>
      </c>
      <c r="B450" s="1" t="s">
        <v>79</v>
      </c>
      <c r="C450" s="1" t="s">
        <v>20</v>
      </c>
      <c r="D450" s="2">
        <v>7.65199995040894</v>
      </c>
      <c r="E450" s="3">
        <v>9.5579996109008807</v>
      </c>
      <c r="F450" s="1" t="str">
        <f>VLOOKUP(_tab2[[#This Row],[Country Name]],'tab2 conteggi'!$B$21:$F$57,5,FALSE)</f>
        <v>Europa</v>
      </c>
    </row>
    <row r="451" spans="1:6" x14ac:dyDescent="0.3">
      <c r="A451" s="1" t="s">
        <v>78</v>
      </c>
      <c r="B451" s="1" t="s">
        <v>79</v>
      </c>
      <c r="C451" s="1" t="s">
        <v>21</v>
      </c>
      <c r="D451" s="2">
        <v>8.1499996185302699</v>
      </c>
      <c r="E451" s="3">
        <v>10.8400001525879</v>
      </c>
      <c r="F451" s="1" t="str">
        <f>VLOOKUP(_tab2[[#This Row],[Country Name]],'tab2 conteggi'!$B$21:$F$57,5,FALSE)</f>
        <v>Europa</v>
      </c>
    </row>
    <row r="452" spans="1:6" x14ac:dyDescent="0.3">
      <c r="A452" s="1" t="s">
        <v>80</v>
      </c>
      <c r="B452" s="1" t="s">
        <v>81</v>
      </c>
      <c r="C452" s="1" t="s">
        <v>7</v>
      </c>
      <c r="D452" s="2">
        <v>0.40500000119209301</v>
      </c>
      <c r="E452" s="3">
        <v>0.16599999368190799</v>
      </c>
      <c r="F452" s="1" t="str">
        <f>VLOOKUP(_tab2[[#This Row],[Country Name]],'tab2 conteggi'!$B$21:$F$57,5,FALSE)</f>
        <v>Asia</v>
      </c>
    </row>
    <row r="453" spans="1:6" x14ac:dyDescent="0.3">
      <c r="A453" s="1" t="s">
        <v>80</v>
      </c>
      <c r="B453" s="1" t="s">
        <v>81</v>
      </c>
      <c r="C453" s="1" t="s">
        <v>8</v>
      </c>
      <c r="D453" s="2">
        <v>1.30000002682209E-2</v>
      </c>
      <c r="E453" s="3">
        <v>1.30000002682209E-2</v>
      </c>
      <c r="F453" s="1" t="str">
        <f>VLOOKUP(_tab2[[#This Row],[Country Name]],'tab2 conteggi'!$B$21:$F$57,5,FALSE)</f>
        <v>Asia</v>
      </c>
    </row>
    <row r="454" spans="1:6" x14ac:dyDescent="0.3">
      <c r="A454" s="1" t="s">
        <v>80</v>
      </c>
      <c r="B454" s="1" t="s">
        <v>81</v>
      </c>
      <c r="C454" s="1" t="s">
        <v>9</v>
      </c>
      <c r="D454" s="2">
        <v>0.45300000905990601</v>
      </c>
      <c r="E454" s="3">
        <v>0.18600000441074399</v>
      </c>
      <c r="F454" s="1" t="str">
        <f>VLOOKUP(_tab2[[#This Row],[Country Name]],'tab2 conteggi'!$B$21:$F$57,5,FALSE)</f>
        <v>Asia</v>
      </c>
    </row>
    <row r="455" spans="1:6" x14ac:dyDescent="0.3">
      <c r="A455" s="1" t="s">
        <v>80</v>
      </c>
      <c r="B455" s="1" t="s">
        <v>81</v>
      </c>
      <c r="C455" s="1" t="s">
        <v>10</v>
      </c>
      <c r="D455" s="2">
        <v>29.756999969482401</v>
      </c>
      <c r="E455" s="3">
        <v>35.393001556396499</v>
      </c>
      <c r="F455" s="1" t="str">
        <f>VLOOKUP(_tab2[[#This Row],[Country Name]],'tab2 conteggi'!$B$21:$F$57,5,FALSE)</f>
        <v>Asia</v>
      </c>
    </row>
    <row r="456" spans="1:6" x14ac:dyDescent="0.3">
      <c r="A456" s="1" t="s">
        <v>80</v>
      </c>
      <c r="B456" s="1" t="s">
        <v>81</v>
      </c>
      <c r="C456" s="1" t="s">
        <v>11</v>
      </c>
      <c r="D456" s="2">
        <v>5.2140002250671396</v>
      </c>
      <c r="E456" s="3">
        <v>4.3779997825622603</v>
      </c>
      <c r="F456" s="1" t="str">
        <f>VLOOKUP(_tab2[[#This Row],[Country Name]],'tab2 conteggi'!$B$21:$F$57,5,FALSE)</f>
        <v>Asia</v>
      </c>
    </row>
    <row r="457" spans="1:6" x14ac:dyDescent="0.3">
      <c r="A457" s="1" t="s">
        <v>80</v>
      </c>
      <c r="B457" s="1" t="s">
        <v>81</v>
      </c>
      <c r="C457" s="1" t="s">
        <v>12</v>
      </c>
      <c r="D457" s="2">
        <v>32.758998870849602</v>
      </c>
      <c r="E457" s="3">
        <v>39.566001892089801</v>
      </c>
      <c r="F457" s="1" t="str">
        <f>VLOOKUP(_tab2[[#This Row],[Country Name]],'tab2 conteggi'!$B$21:$F$57,5,FALSE)</f>
        <v>Asia</v>
      </c>
    </row>
    <row r="458" spans="1:6" x14ac:dyDescent="0.3">
      <c r="A458" s="1" t="s">
        <v>80</v>
      </c>
      <c r="B458" s="1" t="s">
        <v>81</v>
      </c>
      <c r="C458" s="1" t="s">
        <v>13</v>
      </c>
      <c r="D458" s="2">
        <v>69.837997436523395</v>
      </c>
      <c r="E458" s="3">
        <v>64.441001892089801</v>
      </c>
      <c r="F458" s="1" t="str">
        <f>VLOOKUP(_tab2[[#This Row],[Country Name]],'tab2 conteggi'!$B$21:$F$57,5,FALSE)</f>
        <v>Asia</v>
      </c>
    </row>
    <row r="459" spans="1:6" x14ac:dyDescent="0.3">
      <c r="A459" s="1" t="s">
        <v>80</v>
      </c>
      <c r="B459" s="1" t="s">
        <v>81</v>
      </c>
      <c r="C459" s="1" t="s">
        <v>14</v>
      </c>
      <c r="D459" s="2">
        <v>94.789001464843807</v>
      </c>
      <c r="E459" s="3">
        <v>95.647003173828097</v>
      </c>
      <c r="F459" s="1" t="str">
        <f>VLOOKUP(_tab2[[#This Row],[Country Name]],'tab2 conteggi'!$B$21:$F$57,5,FALSE)</f>
        <v>Asia</v>
      </c>
    </row>
    <row r="460" spans="1:6" x14ac:dyDescent="0.3">
      <c r="A460" s="1" t="s">
        <v>80</v>
      </c>
      <c r="B460" s="1" t="s">
        <v>81</v>
      </c>
      <c r="C460" s="1" t="s">
        <v>15</v>
      </c>
      <c r="D460" s="2">
        <v>66.786003112792997</v>
      </c>
      <c r="E460" s="3">
        <v>60.242000579833999</v>
      </c>
      <c r="F460" s="1" t="str">
        <f>VLOOKUP(_tab2[[#This Row],[Country Name]],'tab2 conteggi'!$B$21:$F$57,5,FALSE)</f>
        <v>Asia</v>
      </c>
    </row>
    <row r="461" spans="1:6" x14ac:dyDescent="0.3">
      <c r="A461" s="1" t="s">
        <v>80</v>
      </c>
      <c r="B461" s="1" t="s">
        <v>81</v>
      </c>
      <c r="C461" s="1" t="s">
        <v>16</v>
      </c>
      <c r="D461" s="2">
        <v>13.599116808998399</v>
      </c>
      <c r="E461" s="3">
        <v>13.887722592919699</v>
      </c>
      <c r="F461" s="1" t="str">
        <f>VLOOKUP(_tab2[[#This Row],[Country Name]],'tab2 conteggi'!$B$21:$F$57,5,FALSE)</f>
        <v>Asia</v>
      </c>
    </row>
    <row r="462" spans="1:6" x14ac:dyDescent="0.3">
      <c r="A462" s="1" t="s">
        <v>80</v>
      </c>
      <c r="B462" s="1" t="s">
        <v>81</v>
      </c>
      <c r="C462" s="1" t="s">
        <v>17</v>
      </c>
      <c r="D462" s="2">
        <v>85.525354720709103</v>
      </c>
      <c r="E462" s="3">
        <v>85.028100421031695</v>
      </c>
      <c r="F462" s="1" t="str">
        <f>VLOOKUP(_tab2[[#This Row],[Country Name]],'tab2 conteggi'!$B$21:$F$57,5,FALSE)</f>
        <v>Asia</v>
      </c>
    </row>
    <row r="463" spans="1:6" x14ac:dyDescent="0.3">
      <c r="A463" s="1" t="s">
        <v>80</v>
      </c>
      <c r="B463" s="1" t="s">
        <v>81</v>
      </c>
      <c r="C463" s="1" t="s">
        <v>18</v>
      </c>
      <c r="D463" s="2">
        <v>0.87552847029246705</v>
      </c>
      <c r="E463" s="3">
        <v>1.0841769860486099</v>
      </c>
      <c r="F463" s="1" t="str">
        <f>VLOOKUP(_tab2[[#This Row],[Country Name]],'tab2 conteggi'!$B$21:$F$57,5,FALSE)</f>
        <v>Asia</v>
      </c>
    </row>
    <row r="464" spans="1:6" x14ac:dyDescent="0.3">
      <c r="A464" s="1" t="s">
        <v>80</v>
      </c>
      <c r="B464" s="1" t="s">
        <v>81</v>
      </c>
      <c r="C464" s="1" t="s">
        <v>19</v>
      </c>
      <c r="D464" s="2">
        <v>9.2100000381469709</v>
      </c>
      <c r="E464" s="3">
        <v>4.59800004959106</v>
      </c>
      <c r="F464" s="1" t="str">
        <f>VLOOKUP(_tab2[[#This Row],[Country Name]],'tab2 conteggi'!$B$21:$F$57,5,FALSE)</f>
        <v>Asia</v>
      </c>
    </row>
    <row r="465" spans="1:6" x14ac:dyDescent="0.3">
      <c r="A465" s="1" t="s">
        <v>80</v>
      </c>
      <c r="B465" s="1" t="s">
        <v>81</v>
      </c>
      <c r="C465" s="1" t="s">
        <v>20</v>
      </c>
      <c r="D465" s="2">
        <v>2.1589999198913601</v>
      </c>
      <c r="E465" s="3">
        <v>1.2250000238418599</v>
      </c>
      <c r="F465" s="1" t="str">
        <f>VLOOKUP(_tab2[[#This Row],[Country Name]],'tab2 conteggi'!$B$21:$F$57,5,FALSE)</f>
        <v>Asia</v>
      </c>
    </row>
    <row r="466" spans="1:6" x14ac:dyDescent="0.3">
      <c r="A466" s="1" t="s">
        <v>80</v>
      </c>
      <c r="B466" s="1" t="s">
        <v>81</v>
      </c>
      <c r="C466" s="1" t="s">
        <v>21</v>
      </c>
      <c r="D466" s="2">
        <v>2.9709999561309801</v>
      </c>
      <c r="E466" s="3">
        <v>1.6360000371932999</v>
      </c>
      <c r="F466" s="1" t="str">
        <f>VLOOKUP(_tab2[[#This Row],[Country Name]],'tab2 conteggi'!$B$21:$F$57,5,FALSE)</f>
        <v>Asia</v>
      </c>
    </row>
    <row r="467" spans="1:6" x14ac:dyDescent="0.3">
      <c r="A467" s="1" t="s">
        <v>82</v>
      </c>
      <c r="B467" s="1" t="s">
        <v>83</v>
      </c>
      <c r="C467" s="1" t="s">
        <v>7</v>
      </c>
      <c r="D467" s="2">
        <v>1.567999958992</v>
      </c>
      <c r="E467" s="3">
        <v>1.6599999666214</v>
      </c>
      <c r="F467" s="1" t="str">
        <f>VLOOKUP(_tab2[[#This Row],[Country Name]],'tab2 conteggi'!$B$21:$F$57,5,FALSE)</f>
        <v>America</v>
      </c>
    </row>
    <row r="468" spans="1:6" x14ac:dyDescent="0.3">
      <c r="A468" s="1" t="s">
        <v>82</v>
      </c>
      <c r="B468" s="1" t="s">
        <v>83</v>
      </c>
      <c r="C468" s="1" t="s">
        <v>8</v>
      </c>
      <c r="D468" s="2">
        <v>0.84500002861022905</v>
      </c>
      <c r="E468" s="3">
        <v>0.88400000333786</v>
      </c>
      <c r="F468" s="1" t="str">
        <f>VLOOKUP(_tab2[[#This Row],[Country Name]],'tab2 conteggi'!$B$21:$F$57,5,FALSE)</f>
        <v>America</v>
      </c>
    </row>
    <row r="469" spans="1:6" x14ac:dyDescent="0.3">
      <c r="A469" s="1" t="s">
        <v>82</v>
      </c>
      <c r="B469" s="1" t="s">
        <v>83</v>
      </c>
      <c r="C469" s="1" t="s">
        <v>9</v>
      </c>
      <c r="D469" s="2">
        <v>2.1849999427795401</v>
      </c>
      <c r="E469" s="3">
        <v>2.3180000782012899</v>
      </c>
      <c r="F469" s="1" t="str">
        <f>VLOOKUP(_tab2[[#This Row],[Country Name]],'tab2 conteggi'!$B$21:$F$57,5,FALSE)</f>
        <v>America</v>
      </c>
    </row>
    <row r="470" spans="1:6" x14ac:dyDescent="0.3">
      <c r="A470" s="1" t="s">
        <v>82</v>
      </c>
      <c r="B470" s="1" t="s">
        <v>83</v>
      </c>
      <c r="C470" s="1" t="s">
        <v>10</v>
      </c>
      <c r="D470" s="2">
        <v>18.5</v>
      </c>
      <c r="E470" s="3">
        <v>18.791000366210898</v>
      </c>
      <c r="F470" s="1" t="str">
        <f>VLOOKUP(_tab2[[#This Row],[Country Name]],'tab2 conteggi'!$B$21:$F$57,5,FALSE)</f>
        <v>America</v>
      </c>
    </row>
    <row r="471" spans="1:6" x14ac:dyDescent="0.3">
      <c r="A471" s="1" t="s">
        <v>82</v>
      </c>
      <c r="B471" s="1" t="s">
        <v>83</v>
      </c>
      <c r="C471" s="1" t="s">
        <v>11</v>
      </c>
      <c r="D471" s="2">
        <v>8.2360000610351598</v>
      </c>
      <c r="E471" s="3">
        <v>8.2510004043579102</v>
      </c>
      <c r="F471" s="1" t="str">
        <f>VLOOKUP(_tab2[[#This Row],[Country Name]],'tab2 conteggi'!$B$21:$F$57,5,FALSE)</f>
        <v>America</v>
      </c>
    </row>
    <row r="472" spans="1:6" x14ac:dyDescent="0.3">
      <c r="A472" s="1" t="s">
        <v>82</v>
      </c>
      <c r="B472" s="1" t="s">
        <v>83</v>
      </c>
      <c r="C472" s="1" t="s">
        <v>12</v>
      </c>
      <c r="D472" s="2">
        <v>27.263999938964801</v>
      </c>
      <c r="E472" s="3">
        <v>27.728000640869102</v>
      </c>
      <c r="F472" s="1" t="str">
        <f>VLOOKUP(_tab2[[#This Row],[Country Name]],'tab2 conteggi'!$B$21:$F$57,5,FALSE)</f>
        <v>America</v>
      </c>
    </row>
    <row r="473" spans="1:6" x14ac:dyDescent="0.3">
      <c r="A473" s="1" t="s">
        <v>82</v>
      </c>
      <c r="B473" s="1" t="s">
        <v>83</v>
      </c>
      <c r="C473" s="1" t="s">
        <v>13</v>
      </c>
      <c r="D473" s="2">
        <v>79.932998657226605</v>
      </c>
      <c r="E473" s="3">
        <v>79.549003601074205</v>
      </c>
      <c r="F473" s="1" t="str">
        <f>VLOOKUP(_tab2[[#This Row],[Country Name]],'tab2 conteggi'!$B$21:$F$57,5,FALSE)</f>
        <v>America</v>
      </c>
    </row>
    <row r="474" spans="1:6" x14ac:dyDescent="0.3">
      <c r="A474" s="1" t="s">
        <v>82</v>
      </c>
      <c r="B474" s="1" t="s">
        <v>83</v>
      </c>
      <c r="C474" s="1" t="s">
        <v>14</v>
      </c>
      <c r="D474" s="2">
        <v>90.919998168945298</v>
      </c>
      <c r="E474" s="3">
        <v>90.864997863769503</v>
      </c>
      <c r="F474" s="1" t="str">
        <f>VLOOKUP(_tab2[[#This Row],[Country Name]],'tab2 conteggi'!$B$21:$F$57,5,FALSE)</f>
        <v>America</v>
      </c>
    </row>
    <row r="475" spans="1:6" x14ac:dyDescent="0.3">
      <c r="A475" s="1" t="s">
        <v>82</v>
      </c>
      <c r="B475" s="1" t="s">
        <v>83</v>
      </c>
      <c r="C475" s="1" t="s">
        <v>15</v>
      </c>
      <c r="D475" s="2">
        <v>70.551002502441406</v>
      </c>
      <c r="E475" s="3">
        <v>69.9530029296875</v>
      </c>
      <c r="F475" s="1" t="str">
        <f>VLOOKUP(_tab2[[#This Row],[Country Name]],'tab2 conteggi'!$B$21:$F$57,5,FALSE)</f>
        <v>America</v>
      </c>
    </row>
    <row r="476" spans="1:6" x14ac:dyDescent="0.3">
      <c r="A476" s="1" t="s">
        <v>82</v>
      </c>
      <c r="B476" s="1" t="s">
        <v>83</v>
      </c>
      <c r="C476" s="1" t="s">
        <v>16</v>
      </c>
      <c r="D476" s="2">
        <v>19.780939354565099</v>
      </c>
      <c r="E476" s="3">
        <v>19.0282314735596</v>
      </c>
      <c r="F476" s="1" t="str">
        <f>VLOOKUP(_tab2[[#This Row],[Country Name]],'tab2 conteggi'!$B$21:$F$57,5,FALSE)</f>
        <v>America</v>
      </c>
    </row>
    <row r="477" spans="1:6" x14ac:dyDescent="0.3">
      <c r="A477" s="1" t="s">
        <v>82</v>
      </c>
      <c r="B477" s="1" t="s">
        <v>83</v>
      </c>
      <c r="C477" s="1" t="s">
        <v>17</v>
      </c>
      <c r="D477" s="2">
        <v>66.662295951134794</v>
      </c>
      <c r="E477" s="3">
        <v>65.940291285663406</v>
      </c>
      <c r="F477" s="1" t="str">
        <f>VLOOKUP(_tab2[[#This Row],[Country Name]],'tab2 conteggi'!$B$21:$F$57,5,FALSE)</f>
        <v>America</v>
      </c>
    </row>
    <row r="478" spans="1:6" x14ac:dyDescent="0.3">
      <c r="A478" s="1" t="s">
        <v>82</v>
      </c>
      <c r="B478" s="1" t="s">
        <v>83</v>
      </c>
      <c r="C478" s="1" t="s">
        <v>18</v>
      </c>
      <c r="D478" s="2">
        <v>13.556764694300099</v>
      </c>
      <c r="E478" s="3">
        <v>15.0314772407769</v>
      </c>
      <c r="F478" s="1" t="str">
        <f>VLOOKUP(_tab2[[#This Row],[Country Name]],'tab2 conteggi'!$B$21:$F$57,5,FALSE)</f>
        <v>America</v>
      </c>
    </row>
    <row r="479" spans="1:6" x14ac:dyDescent="0.3">
      <c r="A479" s="1" t="s">
        <v>82</v>
      </c>
      <c r="B479" s="1" t="s">
        <v>83</v>
      </c>
      <c r="C479" s="1" t="s">
        <v>19</v>
      </c>
      <c r="D479" s="2">
        <v>7.8920001983642596</v>
      </c>
      <c r="E479" s="3">
        <v>4.7890000343322798</v>
      </c>
      <c r="F479" s="1" t="str">
        <f>VLOOKUP(_tab2[[#This Row],[Country Name]],'tab2 conteggi'!$B$21:$F$57,5,FALSE)</f>
        <v>America</v>
      </c>
    </row>
    <row r="480" spans="1:6" x14ac:dyDescent="0.3">
      <c r="A480" s="1" t="s">
        <v>82</v>
      </c>
      <c r="B480" s="1" t="s">
        <v>83</v>
      </c>
      <c r="C480" s="1" t="s">
        <v>20</v>
      </c>
      <c r="D480" s="2">
        <v>8.2220001220703107</v>
      </c>
      <c r="E480" s="3">
        <v>4.9390001296997097</v>
      </c>
      <c r="F480" s="1" t="str">
        <f>VLOOKUP(_tab2[[#This Row],[Country Name]],'tab2 conteggi'!$B$21:$F$57,5,FALSE)</f>
        <v>America</v>
      </c>
    </row>
    <row r="481" spans="1:6" x14ac:dyDescent="0.3">
      <c r="A481" s="1" t="s">
        <v>82</v>
      </c>
      <c r="B481" s="1" t="s">
        <v>83</v>
      </c>
      <c r="C481" s="1" t="s">
        <v>21</v>
      </c>
      <c r="D481" s="2">
        <v>8.0699996948242205</v>
      </c>
      <c r="E481" s="3">
        <v>4.8699998855590803</v>
      </c>
      <c r="F481" s="1" t="str">
        <f>VLOOKUP(_tab2[[#This Row],[Country Name]],'tab2 conteggi'!$B$21:$F$57,5,FALSE)</f>
        <v>America</v>
      </c>
    </row>
    <row r="482" spans="1:6" x14ac:dyDescent="0.3">
      <c r="A482" s="1" t="s">
        <v>84</v>
      </c>
      <c r="B482" s="1" t="s">
        <v>85</v>
      </c>
      <c r="C482" s="1" t="s">
        <v>7</v>
      </c>
      <c r="D482" s="2">
        <v>1.18799996376038</v>
      </c>
      <c r="E482" s="3">
        <v>1.1239999532699601</v>
      </c>
      <c r="F482" s="1" t="str">
        <f>VLOOKUP(_tab2[[#This Row],[Country Name]],'tab2 conteggi'!$B$21:$F$57,5,FALSE)</f>
        <v>Europa</v>
      </c>
    </row>
    <row r="483" spans="1:6" x14ac:dyDescent="0.3">
      <c r="A483" s="1" t="s">
        <v>84</v>
      </c>
      <c r="B483" s="1" t="s">
        <v>85</v>
      </c>
      <c r="C483" s="1" t="s">
        <v>8</v>
      </c>
      <c r="D483" s="2">
        <v>0.68599998950958296</v>
      </c>
      <c r="E483" s="3">
        <v>0.625</v>
      </c>
      <c r="F483" s="1" t="str">
        <f>VLOOKUP(_tab2[[#This Row],[Country Name]],'tab2 conteggi'!$B$21:$F$57,5,FALSE)</f>
        <v>Europa</v>
      </c>
    </row>
    <row r="484" spans="1:6" x14ac:dyDescent="0.3">
      <c r="A484" s="1" t="s">
        <v>84</v>
      </c>
      <c r="B484" s="1" t="s">
        <v>85</v>
      </c>
      <c r="C484" s="1" t="s">
        <v>9</v>
      </c>
      <c r="D484" s="2">
        <v>1.6219999790191699</v>
      </c>
      <c r="E484" s="3">
        <v>1.55900001525879</v>
      </c>
      <c r="F484" s="1" t="str">
        <f>VLOOKUP(_tab2[[#This Row],[Country Name]],'tab2 conteggi'!$B$21:$F$57,5,FALSE)</f>
        <v>Europa</v>
      </c>
    </row>
    <row r="485" spans="1:6" x14ac:dyDescent="0.3">
      <c r="A485" s="1" t="s">
        <v>84</v>
      </c>
      <c r="B485" s="1" t="s">
        <v>85</v>
      </c>
      <c r="C485" s="1" t="s">
        <v>10</v>
      </c>
      <c r="D485" s="2">
        <v>19.0659999847412</v>
      </c>
      <c r="E485" s="3">
        <v>18.458000183105501</v>
      </c>
      <c r="F485" s="1" t="str">
        <f>VLOOKUP(_tab2[[#This Row],[Country Name]],'tab2 conteggi'!$B$21:$F$57,5,FALSE)</f>
        <v>Europa</v>
      </c>
    </row>
    <row r="486" spans="1:6" x14ac:dyDescent="0.3">
      <c r="A486" s="1" t="s">
        <v>84</v>
      </c>
      <c r="B486" s="1" t="s">
        <v>85</v>
      </c>
      <c r="C486" s="1" t="s">
        <v>11</v>
      </c>
      <c r="D486" s="2">
        <v>7.6469998359680202</v>
      </c>
      <c r="E486" s="3">
        <v>7.5970001220703098</v>
      </c>
      <c r="F486" s="1" t="str">
        <f>VLOOKUP(_tab2[[#This Row],[Country Name]],'tab2 conteggi'!$B$21:$F$57,5,FALSE)</f>
        <v>Europa</v>
      </c>
    </row>
    <row r="487" spans="1:6" x14ac:dyDescent="0.3">
      <c r="A487" s="1" t="s">
        <v>84</v>
      </c>
      <c r="B487" s="1" t="s">
        <v>85</v>
      </c>
      <c r="C487" s="1" t="s">
        <v>12</v>
      </c>
      <c r="D487" s="2">
        <v>28.936000823974599</v>
      </c>
      <c r="E487" s="3">
        <v>27.927000045776399</v>
      </c>
      <c r="F487" s="1" t="str">
        <f>VLOOKUP(_tab2[[#This Row],[Country Name]],'tab2 conteggi'!$B$21:$F$57,5,FALSE)</f>
        <v>Europa</v>
      </c>
    </row>
    <row r="488" spans="1:6" x14ac:dyDescent="0.3">
      <c r="A488" s="1" t="s">
        <v>84</v>
      </c>
      <c r="B488" s="1" t="s">
        <v>85</v>
      </c>
      <c r="C488" s="1" t="s">
        <v>13</v>
      </c>
      <c r="D488" s="2">
        <v>79.746002197265597</v>
      </c>
      <c r="E488" s="3">
        <v>80.418998718261705</v>
      </c>
      <c r="F488" s="1" t="str">
        <f>VLOOKUP(_tab2[[#This Row],[Country Name]],'tab2 conteggi'!$B$21:$F$57,5,FALSE)</f>
        <v>Europa</v>
      </c>
    </row>
    <row r="489" spans="1:6" x14ac:dyDescent="0.3">
      <c r="A489" s="1" t="s">
        <v>84</v>
      </c>
      <c r="B489" s="1" t="s">
        <v>85</v>
      </c>
      <c r="C489" s="1" t="s">
        <v>14</v>
      </c>
      <c r="D489" s="2">
        <v>91.666999816894503</v>
      </c>
      <c r="E489" s="3">
        <v>91.777999877929702</v>
      </c>
      <c r="F489" s="1" t="str">
        <f>VLOOKUP(_tab2[[#This Row],[Country Name]],'tab2 conteggi'!$B$21:$F$57,5,FALSE)</f>
        <v>Europa</v>
      </c>
    </row>
    <row r="490" spans="1:6" x14ac:dyDescent="0.3">
      <c r="A490" s="1" t="s">
        <v>84</v>
      </c>
      <c r="B490" s="1" t="s">
        <v>85</v>
      </c>
      <c r="C490" s="1" t="s">
        <v>15</v>
      </c>
      <c r="D490" s="2">
        <v>69.441001892089801</v>
      </c>
      <c r="E490" s="3">
        <v>70.513999938964801</v>
      </c>
      <c r="F490" s="1" t="str">
        <f>VLOOKUP(_tab2[[#This Row],[Country Name]],'tab2 conteggi'!$B$21:$F$57,5,FALSE)</f>
        <v>Europa</v>
      </c>
    </row>
    <row r="491" spans="1:6" x14ac:dyDescent="0.3">
      <c r="A491" s="1" t="s">
        <v>84</v>
      </c>
      <c r="B491" s="1" t="s">
        <v>85</v>
      </c>
      <c r="C491" s="1" t="s">
        <v>16</v>
      </c>
      <c r="D491" s="2">
        <v>17.569839719111201</v>
      </c>
      <c r="E491" s="3">
        <v>17.618799580608002</v>
      </c>
      <c r="F491" s="1" t="str">
        <f>VLOOKUP(_tab2[[#This Row],[Country Name]],'tab2 conteggi'!$B$21:$F$57,5,FALSE)</f>
        <v>Europa</v>
      </c>
    </row>
    <row r="492" spans="1:6" x14ac:dyDescent="0.3">
      <c r="A492" s="1" t="s">
        <v>84</v>
      </c>
      <c r="B492" s="1" t="s">
        <v>85</v>
      </c>
      <c r="C492" s="1" t="s">
        <v>17</v>
      </c>
      <c r="D492" s="2">
        <v>65.2484228485675</v>
      </c>
      <c r="E492" s="3">
        <v>64.030788993845704</v>
      </c>
      <c r="F492" s="1" t="str">
        <f>VLOOKUP(_tab2[[#This Row],[Country Name]],'tab2 conteggi'!$B$21:$F$57,5,FALSE)</f>
        <v>Europa</v>
      </c>
    </row>
    <row r="493" spans="1:6" x14ac:dyDescent="0.3">
      <c r="A493" s="1" t="s">
        <v>84</v>
      </c>
      <c r="B493" s="1" t="s">
        <v>85</v>
      </c>
      <c r="C493" s="1" t="s">
        <v>18</v>
      </c>
      <c r="D493" s="2">
        <v>17.181737432321398</v>
      </c>
      <c r="E493" s="3">
        <v>18.350411425546302</v>
      </c>
      <c r="F493" s="1" t="str">
        <f>VLOOKUP(_tab2[[#This Row],[Country Name]],'tab2 conteggi'!$B$21:$F$57,5,FALSE)</f>
        <v>Europa</v>
      </c>
    </row>
    <row r="494" spans="1:6" x14ac:dyDescent="0.3">
      <c r="A494" s="1" t="s">
        <v>84</v>
      </c>
      <c r="B494" s="1" t="s">
        <v>85</v>
      </c>
      <c r="C494" s="1" t="s">
        <v>19</v>
      </c>
      <c r="D494" s="2">
        <v>7.3870000839233398</v>
      </c>
      <c r="E494" s="3">
        <v>4.6760001182556197</v>
      </c>
      <c r="F494" s="1" t="str">
        <f>VLOOKUP(_tab2[[#This Row],[Country Name]],'tab2 conteggi'!$B$21:$F$57,5,FALSE)</f>
        <v>Europa</v>
      </c>
    </row>
    <row r="495" spans="1:6" x14ac:dyDescent="0.3">
      <c r="A495" s="1" t="s">
        <v>84</v>
      </c>
      <c r="B495" s="1" t="s">
        <v>85</v>
      </c>
      <c r="C495" s="1" t="s">
        <v>20</v>
      </c>
      <c r="D495" s="2">
        <v>8.3199996948242205</v>
      </c>
      <c r="E495" s="3">
        <v>4.9270000457763699</v>
      </c>
      <c r="F495" s="1" t="str">
        <f>VLOOKUP(_tab2[[#This Row],[Country Name]],'tab2 conteggi'!$B$21:$F$57,5,FALSE)</f>
        <v>Europa</v>
      </c>
    </row>
    <row r="496" spans="1:6" x14ac:dyDescent="0.3">
      <c r="A496" s="1" t="s">
        <v>84</v>
      </c>
      <c r="B496" s="1" t="s">
        <v>85</v>
      </c>
      <c r="C496" s="1" t="s">
        <v>21</v>
      </c>
      <c r="D496" s="2">
        <v>7.8899998664856001</v>
      </c>
      <c r="E496" s="3">
        <v>4.8099999427795401</v>
      </c>
      <c r="F496" s="1" t="str">
        <f>VLOOKUP(_tab2[[#This Row],[Country Name]],'tab2 conteggi'!$B$21:$F$57,5,FALSE)</f>
        <v>Europa</v>
      </c>
    </row>
    <row r="497" spans="1:6" x14ac:dyDescent="0.3">
      <c r="A497" s="1" t="s">
        <v>86</v>
      </c>
      <c r="B497" s="1" t="s">
        <v>87</v>
      </c>
      <c r="C497" s="1" t="s">
        <v>7</v>
      </c>
      <c r="D497" s="2">
        <v>4.6750001907348597</v>
      </c>
      <c r="E497" s="3">
        <v>4.34800004959106</v>
      </c>
      <c r="F497" s="1" t="str">
        <f>VLOOKUP(_tab2[[#This Row],[Country Name]],'tab2 conteggi'!$B$21:$F$57,5,FALSE)</f>
        <v>Europa</v>
      </c>
    </row>
    <row r="498" spans="1:6" x14ac:dyDescent="0.3">
      <c r="A498" s="1" t="s">
        <v>86</v>
      </c>
      <c r="B498" s="1" t="s">
        <v>87</v>
      </c>
      <c r="C498" s="1" t="s">
        <v>8</v>
      </c>
      <c r="D498" s="2">
        <v>4.2410001754760698</v>
      </c>
      <c r="E498" s="3">
        <v>3.9289999008178702</v>
      </c>
      <c r="F498" s="1" t="str">
        <f>VLOOKUP(_tab2[[#This Row],[Country Name]],'tab2 conteggi'!$B$21:$F$57,5,FALSE)</f>
        <v>Europa</v>
      </c>
    </row>
    <row r="499" spans="1:6" x14ac:dyDescent="0.3">
      <c r="A499" s="1" t="s">
        <v>86</v>
      </c>
      <c r="B499" s="1" t="s">
        <v>87</v>
      </c>
      <c r="C499" s="1" t="s">
        <v>9</v>
      </c>
      <c r="D499" s="2">
        <v>5.05299997329712</v>
      </c>
      <c r="E499" s="3">
        <v>4.7199997901916504</v>
      </c>
      <c r="F499" s="1" t="str">
        <f>VLOOKUP(_tab2[[#This Row],[Country Name]],'tab2 conteggi'!$B$21:$F$57,5,FALSE)</f>
        <v>Europa</v>
      </c>
    </row>
    <row r="500" spans="1:6" x14ac:dyDescent="0.3">
      <c r="A500" s="1" t="s">
        <v>86</v>
      </c>
      <c r="B500" s="1" t="s">
        <v>87</v>
      </c>
      <c r="C500" s="1" t="s">
        <v>10</v>
      </c>
      <c r="D500" s="2">
        <v>26.079999923706101</v>
      </c>
      <c r="E500" s="3">
        <v>25.5629997253418</v>
      </c>
      <c r="F500" s="1" t="str">
        <f>VLOOKUP(_tab2[[#This Row],[Country Name]],'tab2 conteggi'!$B$21:$F$57,5,FALSE)</f>
        <v>Europa</v>
      </c>
    </row>
    <row r="501" spans="1:6" x14ac:dyDescent="0.3">
      <c r="A501" s="1" t="s">
        <v>86</v>
      </c>
      <c r="B501" s="1" t="s">
        <v>87</v>
      </c>
      <c r="C501" s="1" t="s">
        <v>11</v>
      </c>
      <c r="D501" s="2">
        <v>12.6560001373291</v>
      </c>
      <c r="E501" s="3">
        <v>11.9840002059937</v>
      </c>
      <c r="F501" s="1" t="str">
        <f>VLOOKUP(_tab2[[#This Row],[Country Name]],'tab2 conteggi'!$B$21:$F$57,5,FALSE)</f>
        <v>Europa</v>
      </c>
    </row>
    <row r="502" spans="1:6" x14ac:dyDescent="0.3">
      <c r="A502" s="1" t="s">
        <v>86</v>
      </c>
      <c r="B502" s="1" t="s">
        <v>87</v>
      </c>
      <c r="C502" s="1" t="s">
        <v>12</v>
      </c>
      <c r="D502" s="2">
        <v>37.765998840332003</v>
      </c>
      <c r="E502" s="3">
        <v>37.588001251220703</v>
      </c>
      <c r="F502" s="1" t="str">
        <f>VLOOKUP(_tab2[[#This Row],[Country Name]],'tab2 conteggi'!$B$21:$F$57,5,FALSE)</f>
        <v>Europa</v>
      </c>
    </row>
    <row r="503" spans="1:6" x14ac:dyDescent="0.3">
      <c r="A503" s="1" t="s">
        <v>86</v>
      </c>
      <c r="B503" s="1" t="s">
        <v>87</v>
      </c>
      <c r="C503" s="1" t="s">
        <v>13</v>
      </c>
      <c r="D503" s="2">
        <v>69.245002746582003</v>
      </c>
      <c r="E503" s="3">
        <v>70.088996887207003</v>
      </c>
      <c r="F503" s="1" t="str">
        <f>VLOOKUP(_tab2[[#This Row],[Country Name]],'tab2 conteggi'!$B$21:$F$57,5,FALSE)</f>
        <v>Europa</v>
      </c>
    </row>
    <row r="504" spans="1:6" x14ac:dyDescent="0.3">
      <c r="A504" s="1" t="s">
        <v>86</v>
      </c>
      <c r="B504" s="1" t="s">
        <v>87</v>
      </c>
      <c r="C504" s="1" t="s">
        <v>14</v>
      </c>
      <c r="D504" s="2">
        <v>83.103996276855497</v>
      </c>
      <c r="E504" s="3">
        <v>84.087997436523395</v>
      </c>
      <c r="F504" s="1" t="str">
        <f>VLOOKUP(_tab2[[#This Row],[Country Name]],'tab2 conteggi'!$B$21:$F$57,5,FALSE)</f>
        <v>Europa</v>
      </c>
    </row>
    <row r="505" spans="1:6" x14ac:dyDescent="0.3">
      <c r="A505" s="1" t="s">
        <v>86</v>
      </c>
      <c r="B505" s="1" t="s">
        <v>87</v>
      </c>
      <c r="C505" s="1" t="s">
        <v>15</v>
      </c>
      <c r="D505" s="2">
        <v>57.180000305175803</v>
      </c>
      <c r="E505" s="3">
        <v>57.692001342773402</v>
      </c>
      <c r="F505" s="1" t="str">
        <f>VLOOKUP(_tab2[[#This Row],[Country Name]],'tab2 conteggi'!$B$21:$F$57,5,FALSE)</f>
        <v>Europa</v>
      </c>
    </row>
    <row r="506" spans="1:6" x14ac:dyDescent="0.3">
      <c r="A506" s="1" t="s">
        <v>86</v>
      </c>
      <c r="B506" s="1" t="s">
        <v>87</v>
      </c>
      <c r="C506" s="1" t="s">
        <v>16</v>
      </c>
      <c r="D506" s="2">
        <v>14.3736319419626</v>
      </c>
      <c r="E506" s="3">
        <v>14.0962544551354</v>
      </c>
      <c r="F506" s="1" t="str">
        <f>VLOOKUP(_tab2[[#This Row],[Country Name]],'tab2 conteggi'!$B$21:$F$57,5,FALSE)</f>
        <v>Europa</v>
      </c>
    </row>
    <row r="507" spans="1:6" x14ac:dyDescent="0.3">
      <c r="A507" s="1" t="s">
        <v>86</v>
      </c>
      <c r="B507" s="1" t="s">
        <v>87</v>
      </c>
      <c r="C507" s="1" t="s">
        <v>17</v>
      </c>
      <c r="D507" s="2">
        <v>67.353585797227097</v>
      </c>
      <c r="E507" s="3">
        <v>66.876289938966806</v>
      </c>
      <c r="F507" s="1" t="str">
        <f>VLOOKUP(_tab2[[#This Row],[Country Name]],'tab2 conteggi'!$B$21:$F$57,5,FALSE)</f>
        <v>Europa</v>
      </c>
    </row>
    <row r="508" spans="1:6" x14ac:dyDescent="0.3">
      <c r="A508" s="1" t="s">
        <v>86</v>
      </c>
      <c r="B508" s="1" t="s">
        <v>87</v>
      </c>
      <c r="C508" s="1" t="s">
        <v>18</v>
      </c>
      <c r="D508" s="2">
        <v>18.272782260810299</v>
      </c>
      <c r="E508" s="3">
        <v>19.027455605897799</v>
      </c>
      <c r="F508" s="1" t="str">
        <f>VLOOKUP(_tab2[[#This Row],[Country Name]],'tab2 conteggi'!$B$21:$F$57,5,FALSE)</f>
        <v>Europa</v>
      </c>
    </row>
    <row r="509" spans="1:6" x14ac:dyDescent="0.3">
      <c r="A509" s="1" t="s">
        <v>86</v>
      </c>
      <c r="B509" s="1" t="s">
        <v>87</v>
      </c>
      <c r="C509" s="1" t="s">
        <v>19</v>
      </c>
      <c r="D509" s="2">
        <v>4.7950000762939498</v>
      </c>
      <c r="E509" s="3">
        <v>5.5359997749328604</v>
      </c>
      <c r="F509" s="1" t="str">
        <f>VLOOKUP(_tab2[[#This Row],[Country Name]],'tab2 conteggi'!$B$21:$F$57,5,FALSE)</f>
        <v>Europa</v>
      </c>
    </row>
    <row r="510" spans="1:6" x14ac:dyDescent="0.3">
      <c r="A510" s="1" t="s">
        <v>86</v>
      </c>
      <c r="B510" s="1" t="s">
        <v>87</v>
      </c>
      <c r="C510" s="1" t="s">
        <v>20</v>
      </c>
      <c r="D510" s="2">
        <v>4.9349999427795401</v>
      </c>
      <c r="E510" s="3">
        <v>6.4260001182556197</v>
      </c>
      <c r="F510" s="1" t="str">
        <f>VLOOKUP(_tab2[[#This Row],[Country Name]],'tab2 conteggi'!$B$21:$F$57,5,FALSE)</f>
        <v>Europa</v>
      </c>
    </row>
    <row r="511" spans="1:6" x14ac:dyDescent="0.3">
      <c r="A511" s="1" t="s">
        <v>86</v>
      </c>
      <c r="B511" s="1" t="s">
        <v>87</v>
      </c>
      <c r="C511" s="1" t="s">
        <v>21</v>
      </c>
      <c r="D511" s="2">
        <v>4.8699998855590803</v>
      </c>
      <c r="E511" s="3">
        <v>6.0100002288818404</v>
      </c>
      <c r="F511" s="1" t="str">
        <f>VLOOKUP(_tab2[[#This Row],[Country Name]],'tab2 conteggi'!$B$21:$F$57,5,FALSE)</f>
        <v>Europa</v>
      </c>
    </row>
    <row r="512" spans="1:6" x14ac:dyDescent="0.3">
      <c r="A512" s="1" t="s">
        <v>88</v>
      </c>
      <c r="B512" s="1" t="s">
        <v>89</v>
      </c>
      <c r="C512" s="1" t="s">
        <v>7</v>
      </c>
      <c r="D512" s="2">
        <v>6.19099998474121</v>
      </c>
      <c r="E512" s="3">
        <v>4.9039998054504403</v>
      </c>
      <c r="F512" s="1" t="str">
        <f>VLOOKUP(_tab2[[#This Row],[Country Name]],'tab2 conteggi'!$B$21:$F$57,5,FALSE)</f>
        <v>Asia</v>
      </c>
    </row>
    <row r="513" spans="1:6" x14ac:dyDescent="0.3">
      <c r="A513" s="1" t="s">
        <v>88</v>
      </c>
      <c r="B513" s="1" t="s">
        <v>89</v>
      </c>
      <c r="C513" s="1" t="s">
        <v>8</v>
      </c>
      <c r="D513" s="2">
        <v>6.3920001983642596</v>
      </c>
      <c r="E513" s="3">
        <v>4.8280000686645499</v>
      </c>
      <c r="F513" s="1" t="str">
        <f>VLOOKUP(_tab2[[#This Row],[Country Name]],'tab2 conteggi'!$B$21:$F$57,5,FALSE)</f>
        <v>Asia</v>
      </c>
    </row>
    <row r="514" spans="1:6" x14ac:dyDescent="0.3">
      <c r="A514" s="1" t="s">
        <v>88</v>
      </c>
      <c r="B514" s="1" t="s">
        <v>89</v>
      </c>
      <c r="C514" s="1" t="s">
        <v>9</v>
      </c>
      <c r="D514" s="2">
        <v>6.0489997863769496</v>
      </c>
      <c r="E514" s="3">
        <v>4.9580001831054696</v>
      </c>
      <c r="F514" s="1" t="str">
        <f>VLOOKUP(_tab2[[#This Row],[Country Name]],'tab2 conteggi'!$B$21:$F$57,5,FALSE)</f>
        <v>Asia</v>
      </c>
    </row>
    <row r="515" spans="1:6" x14ac:dyDescent="0.3">
      <c r="A515" s="1" t="s">
        <v>88</v>
      </c>
      <c r="B515" s="1" t="s">
        <v>89</v>
      </c>
      <c r="C515" s="1" t="s">
        <v>10</v>
      </c>
      <c r="D515" s="2">
        <v>24.4769992828369</v>
      </c>
      <c r="E515" s="3">
        <v>24.8910007476807</v>
      </c>
      <c r="F515" s="1" t="str">
        <f>VLOOKUP(_tab2[[#This Row],[Country Name]],'tab2 conteggi'!$B$21:$F$57,5,FALSE)</f>
        <v>Asia</v>
      </c>
    </row>
    <row r="516" spans="1:6" x14ac:dyDescent="0.3">
      <c r="A516" s="1" t="s">
        <v>88</v>
      </c>
      <c r="B516" s="1" t="s">
        <v>89</v>
      </c>
      <c r="C516" s="1" t="s">
        <v>11</v>
      </c>
      <c r="D516" s="2">
        <v>13.9379997253418</v>
      </c>
      <c r="E516" s="3">
        <v>13.2840003967285</v>
      </c>
      <c r="F516" s="1" t="str">
        <f>VLOOKUP(_tab2[[#This Row],[Country Name]],'tab2 conteggi'!$B$21:$F$57,5,FALSE)</f>
        <v>Asia</v>
      </c>
    </row>
    <row r="517" spans="1:6" x14ac:dyDescent="0.3">
      <c r="A517" s="1" t="s">
        <v>88</v>
      </c>
      <c r="B517" s="1" t="s">
        <v>89</v>
      </c>
      <c r="C517" s="1" t="s">
        <v>12</v>
      </c>
      <c r="D517" s="2">
        <v>31.872999191284201</v>
      </c>
      <c r="E517" s="3">
        <v>33.284000396728501</v>
      </c>
      <c r="F517" s="1" t="str">
        <f>VLOOKUP(_tab2[[#This Row],[Country Name]],'tab2 conteggi'!$B$21:$F$57,5,FALSE)</f>
        <v>Asia</v>
      </c>
    </row>
    <row r="518" spans="1:6" x14ac:dyDescent="0.3">
      <c r="A518" s="1" t="s">
        <v>88</v>
      </c>
      <c r="B518" s="1" t="s">
        <v>89</v>
      </c>
      <c r="C518" s="1" t="s">
        <v>13</v>
      </c>
      <c r="D518" s="2">
        <v>69.332000732421903</v>
      </c>
      <c r="E518" s="3">
        <v>70.205001831054702</v>
      </c>
      <c r="F518" s="1" t="str">
        <f>VLOOKUP(_tab2[[#This Row],[Country Name]],'tab2 conteggi'!$B$21:$F$57,5,FALSE)</f>
        <v>Asia</v>
      </c>
    </row>
    <row r="519" spans="1:6" x14ac:dyDescent="0.3">
      <c r="A519" s="1" t="s">
        <v>88</v>
      </c>
      <c r="B519" s="1" t="s">
        <v>89</v>
      </c>
      <c r="C519" s="1" t="s">
        <v>14</v>
      </c>
      <c r="D519" s="2">
        <v>79.669998168945298</v>
      </c>
      <c r="E519" s="3">
        <v>81.888000488281307</v>
      </c>
      <c r="F519" s="1" t="str">
        <f>VLOOKUP(_tab2[[#This Row],[Country Name]],'tab2 conteggi'!$B$21:$F$57,5,FALSE)</f>
        <v>Asia</v>
      </c>
    </row>
    <row r="520" spans="1:6" x14ac:dyDescent="0.3">
      <c r="A520" s="1" t="s">
        <v>88</v>
      </c>
      <c r="B520" s="1" t="s">
        <v>89</v>
      </c>
      <c r="C520" s="1" t="s">
        <v>15</v>
      </c>
      <c r="D520" s="2">
        <v>62.077999114990199</v>
      </c>
      <c r="E520" s="3">
        <v>61.757999420166001</v>
      </c>
      <c r="F520" s="1" t="str">
        <f>VLOOKUP(_tab2[[#This Row],[Country Name]],'tab2 conteggi'!$B$21:$F$57,5,FALSE)</f>
        <v>Asia</v>
      </c>
    </row>
    <row r="521" spans="1:6" x14ac:dyDescent="0.3">
      <c r="A521" s="1" t="s">
        <v>88</v>
      </c>
      <c r="B521" s="1" t="s">
        <v>89</v>
      </c>
      <c r="C521" s="1" t="s">
        <v>16</v>
      </c>
      <c r="D521" s="2">
        <v>15.1272543431682</v>
      </c>
      <c r="E521" s="3">
        <v>13.6504942843368</v>
      </c>
      <c r="F521" s="1" t="str">
        <f>VLOOKUP(_tab2[[#This Row],[Country Name]],'tab2 conteggi'!$B$21:$F$57,5,FALSE)</f>
        <v>Asia</v>
      </c>
    </row>
    <row r="522" spans="1:6" x14ac:dyDescent="0.3">
      <c r="A522" s="1" t="s">
        <v>88</v>
      </c>
      <c r="B522" s="1" t="s">
        <v>89</v>
      </c>
      <c r="C522" s="1" t="s">
        <v>17</v>
      </c>
      <c r="D522" s="2">
        <v>73.3358765624223</v>
      </c>
      <c r="E522" s="3">
        <v>72.913076979824297</v>
      </c>
      <c r="F522" s="1" t="str">
        <f>VLOOKUP(_tab2[[#This Row],[Country Name]],'tab2 conteggi'!$B$21:$F$57,5,FALSE)</f>
        <v>Asia</v>
      </c>
    </row>
    <row r="523" spans="1:6" x14ac:dyDescent="0.3">
      <c r="A523" s="1" t="s">
        <v>88</v>
      </c>
      <c r="B523" s="1" t="s">
        <v>89</v>
      </c>
      <c r="C523" s="1" t="s">
        <v>18</v>
      </c>
      <c r="D523" s="2">
        <v>11.5368690944095</v>
      </c>
      <c r="E523" s="3">
        <v>13.4364287358389</v>
      </c>
      <c r="F523" s="1" t="str">
        <f>VLOOKUP(_tab2[[#This Row],[Country Name]],'tab2 conteggi'!$B$21:$F$57,5,FALSE)</f>
        <v>Asia</v>
      </c>
    </row>
    <row r="524" spans="1:6" x14ac:dyDescent="0.3">
      <c r="A524" s="1" t="s">
        <v>88</v>
      </c>
      <c r="B524" s="1" t="s">
        <v>89</v>
      </c>
      <c r="C524" s="1" t="s">
        <v>19</v>
      </c>
      <c r="D524" s="2">
        <v>2.9719998836517298</v>
      </c>
      <c r="E524" s="3">
        <v>3.6059999465942401</v>
      </c>
      <c r="F524" s="1" t="str">
        <f>VLOOKUP(_tab2[[#This Row],[Country Name]],'tab2 conteggi'!$B$21:$F$57,5,FALSE)</f>
        <v>Asia</v>
      </c>
    </row>
    <row r="525" spans="1:6" x14ac:dyDescent="0.3">
      <c r="A525" s="1" t="s">
        <v>88</v>
      </c>
      <c r="B525" s="1" t="s">
        <v>89</v>
      </c>
      <c r="C525" s="1" t="s">
        <v>20</v>
      </c>
      <c r="D525" s="2">
        <v>3.3929998874664302</v>
      </c>
      <c r="E525" s="3">
        <v>3.7850000858306898</v>
      </c>
      <c r="F525" s="1" t="str">
        <f>VLOOKUP(_tab2[[#This Row],[Country Name]],'tab2 conteggi'!$B$21:$F$57,5,FALSE)</f>
        <v>Asia</v>
      </c>
    </row>
    <row r="526" spans="1:6" x14ac:dyDescent="0.3">
      <c r="A526" s="1" t="s">
        <v>88</v>
      </c>
      <c r="B526" s="1" t="s">
        <v>89</v>
      </c>
      <c r="C526" s="1" t="s">
        <v>21</v>
      </c>
      <c r="D526" s="2">
        <v>3.2200000286102299</v>
      </c>
      <c r="E526" s="3">
        <v>3.71000003814697</v>
      </c>
      <c r="F526" s="1" t="str">
        <f>VLOOKUP(_tab2[[#This Row],[Country Name]],'tab2 conteggi'!$B$21:$F$57,5,FALSE)</f>
        <v>Asia</v>
      </c>
    </row>
    <row r="527" spans="1:6" x14ac:dyDescent="0.3">
      <c r="A527" s="1" t="s">
        <v>90</v>
      </c>
      <c r="B527" s="1" t="s">
        <v>91</v>
      </c>
      <c r="C527" s="1" t="s">
        <v>7</v>
      </c>
      <c r="D527" s="2">
        <v>29.034092778979499</v>
      </c>
      <c r="E527" s="3">
        <v>26.760111703367102</v>
      </c>
      <c r="F527" s="1">
        <f>VLOOKUP(_tab2[[#This Row],[Country Name]],'tab2 conteggi'!$B$21:$F$57,5,FALSE)</f>
        <v>0</v>
      </c>
    </row>
    <row r="528" spans="1:6" x14ac:dyDescent="0.3">
      <c r="A528" s="1" t="s">
        <v>90</v>
      </c>
      <c r="B528" s="1" t="s">
        <v>91</v>
      </c>
      <c r="C528" s="1" t="s">
        <v>8</v>
      </c>
      <c r="D528" s="2">
        <v>29.6963267846258</v>
      </c>
      <c r="E528" s="3">
        <v>27.5490478019825</v>
      </c>
      <c r="F528" s="1">
        <f>VLOOKUP(_tab2[[#This Row],[Country Name]],'tab2 conteggi'!$B$21:$F$57,5,FALSE)</f>
        <v>0</v>
      </c>
    </row>
    <row r="529" spans="1:6" x14ac:dyDescent="0.3">
      <c r="A529" s="1" t="s">
        <v>90</v>
      </c>
      <c r="B529" s="1" t="s">
        <v>91</v>
      </c>
      <c r="C529" s="1" t="s">
        <v>9</v>
      </c>
      <c r="D529" s="2">
        <v>28.609569556523599</v>
      </c>
      <c r="E529" s="3">
        <v>26.253295024638799</v>
      </c>
      <c r="F529" s="1">
        <f>VLOOKUP(_tab2[[#This Row],[Country Name]],'tab2 conteggi'!$B$21:$F$57,5,FALSE)</f>
        <v>0</v>
      </c>
    </row>
    <row r="530" spans="1:6" x14ac:dyDescent="0.3">
      <c r="A530" s="1" t="s">
        <v>90</v>
      </c>
      <c r="B530" s="1" t="s">
        <v>91</v>
      </c>
      <c r="C530" s="1" t="s">
        <v>10</v>
      </c>
      <c r="D530" s="2">
        <v>23.2353908475285</v>
      </c>
      <c r="E530" s="3">
        <v>22.495510707567099</v>
      </c>
      <c r="F530" s="1">
        <f>VLOOKUP(_tab2[[#This Row],[Country Name]],'tab2 conteggi'!$B$21:$F$57,5,FALSE)</f>
        <v>0</v>
      </c>
    </row>
    <row r="531" spans="1:6" x14ac:dyDescent="0.3">
      <c r="A531" s="1" t="s">
        <v>90</v>
      </c>
      <c r="B531" s="1" t="s">
        <v>91</v>
      </c>
      <c r="C531" s="1" t="s">
        <v>11</v>
      </c>
      <c r="D531" s="2">
        <v>16.9048130911398</v>
      </c>
      <c r="E531" s="3">
        <v>15.4441402177747</v>
      </c>
      <c r="F531" s="1">
        <f>VLOOKUP(_tab2[[#This Row],[Country Name]],'tab2 conteggi'!$B$21:$F$57,5,FALSE)</f>
        <v>0</v>
      </c>
    </row>
    <row r="532" spans="1:6" x14ac:dyDescent="0.3">
      <c r="A532" s="1" t="s">
        <v>90</v>
      </c>
      <c r="B532" s="1" t="s">
        <v>91</v>
      </c>
      <c r="C532" s="1" t="s">
        <v>12</v>
      </c>
      <c r="D532" s="2">
        <v>27.291742264299199</v>
      </c>
      <c r="E532" s="3">
        <v>27.029955733204101</v>
      </c>
      <c r="F532" s="1">
        <f>VLOOKUP(_tab2[[#This Row],[Country Name]],'tab2 conteggi'!$B$21:$F$57,5,FALSE)</f>
        <v>0</v>
      </c>
    </row>
    <row r="533" spans="1:6" x14ac:dyDescent="0.3">
      <c r="A533" s="1" t="s">
        <v>90</v>
      </c>
      <c r="B533" s="1" t="s">
        <v>91</v>
      </c>
      <c r="C533" s="1" t="s">
        <v>13</v>
      </c>
      <c r="D533" s="2">
        <v>47.730803936964499</v>
      </c>
      <c r="E533" s="3">
        <v>50.744207224321002</v>
      </c>
      <c r="F533" s="1">
        <f>VLOOKUP(_tab2[[#This Row],[Country Name]],'tab2 conteggi'!$B$21:$F$57,5,FALSE)</f>
        <v>0</v>
      </c>
    </row>
    <row r="534" spans="1:6" x14ac:dyDescent="0.3">
      <c r="A534" s="1" t="s">
        <v>90</v>
      </c>
      <c r="B534" s="1" t="s">
        <v>91</v>
      </c>
      <c r="C534" s="1" t="s">
        <v>14</v>
      </c>
      <c r="D534" s="2">
        <v>53.399096556141203</v>
      </c>
      <c r="E534" s="3">
        <v>57.007057377763097</v>
      </c>
      <c r="F534" s="1">
        <f>VLOOKUP(_tab2[[#This Row],[Country Name]],'tab2 conteggi'!$B$21:$F$57,5,FALSE)</f>
        <v>0</v>
      </c>
    </row>
    <row r="535" spans="1:6" x14ac:dyDescent="0.3">
      <c r="A535" s="1" t="s">
        <v>90</v>
      </c>
      <c r="B535" s="1" t="s">
        <v>91</v>
      </c>
      <c r="C535" s="1" t="s">
        <v>15</v>
      </c>
      <c r="D535" s="2">
        <v>44.098711670839101</v>
      </c>
      <c r="E535" s="3">
        <v>46.716720005600301</v>
      </c>
      <c r="F535" s="1">
        <f>VLOOKUP(_tab2[[#This Row],[Country Name]],'tab2 conteggi'!$B$21:$F$57,5,FALSE)</f>
        <v>0</v>
      </c>
    </row>
    <row r="536" spans="1:6" x14ac:dyDescent="0.3">
      <c r="A536" s="1" t="s">
        <v>90</v>
      </c>
      <c r="B536" s="1" t="s">
        <v>91</v>
      </c>
      <c r="C536" s="1" t="s">
        <v>16</v>
      </c>
      <c r="D536" s="2">
        <v>26.547451489576702</v>
      </c>
      <c r="E536" s="3">
        <v>26.063736079075401</v>
      </c>
      <c r="F536" s="1">
        <f>VLOOKUP(_tab2[[#This Row],[Country Name]],'tab2 conteggi'!$B$21:$F$57,5,FALSE)</f>
        <v>0</v>
      </c>
    </row>
    <row r="537" spans="1:6" x14ac:dyDescent="0.3">
      <c r="A537" s="1" t="s">
        <v>90</v>
      </c>
      <c r="B537" s="1" t="s">
        <v>91</v>
      </c>
      <c r="C537" s="1" t="s">
        <v>17</v>
      </c>
      <c r="D537" s="2">
        <v>65.604178807955407</v>
      </c>
      <c r="E537" s="3">
        <v>65.4546586804627</v>
      </c>
      <c r="F537" s="1">
        <f>VLOOKUP(_tab2[[#This Row],[Country Name]],'tab2 conteggi'!$B$21:$F$57,5,FALSE)</f>
        <v>0</v>
      </c>
    </row>
    <row r="538" spans="1:6" x14ac:dyDescent="0.3">
      <c r="A538" s="1" t="s">
        <v>90</v>
      </c>
      <c r="B538" s="1" t="s">
        <v>91</v>
      </c>
      <c r="C538" s="1" t="s">
        <v>18</v>
      </c>
      <c r="D538" s="2">
        <v>7.8483697024679104</v>
      </c>
      <c r="E538" s="3">
        <v>8.4816052404618993</v>
      </c>
      <c r="F538" s="1">
        <f>VLOOKUP(_tab2[[#This Row],[Country Name]],'tab2 conteggi'!$B$21:$F$57,5,FALSE)</f>
        <v>0</v>
      </c>
    </row>
    <row r="539" spans="1:6" x14ac:dyDescent="0.3">
      <c r="A539" s="1" t="s">
        <v>90</v>
      </c>
      <c r="B539" s="1" t="s">
        <v>91</v>
      </c>
      <c r="C539" s="1" t="s">
        <v>19</v>
      </c>
      <c r="D539" s="2">
        <v>6.0559987371296202</v>
      </c>
      <c r="E539" s="3">
        <v>6.0303805446085903</v>
      </c>
      <c r="F539" s="1">
        <f>VLOOKUP(_tab2[[#This Row],[Country Name]],'tab2 conteggi'!$B$21:$F$57,5,FALSE)</f>
        <v>0</v>
      </c>
    </row>
    <row r="540" spans="1:6" x14ac:dyDescent="0.3">
      <c r="A540" s="1" t="s">
        <v>90</v>
      </c>
      <c r="B540" s="1" t="s">
        <v>91</v>
      </c>
      <c r="C540" s="1" t="s">
        <v>20</v>
      </c>
      <c r="D540" s="2">
        <v>5.30516716948061</v>
      </c>
      <c r="E540" s="3">
        <v>5.2069123585392596</v>
      </c>
      <c r="F540" s="1">
        <f>VLOOKUP(_tab2[[#This Row],[Country Name]],'tab2 conteggi'!$B$21:$F$57,5,FALSE)</f>
        <v>0</v>
      </c>
    </row>
    <row r="541" spans="1:6" x14ac:dyDescent="0.3">
      <c r="A541" s="1" t="s">
        <v>90</v>
      </c>
      <c r="B541" s="1" t="s">
        <v>91</v>
      </c>
      <c r="C541" s="1" t="s">
        <v>21</v>
      </c>
      <c r="D541" s="2">
        <v>5.59987531711778</v>
      </c>
      <c r="E541" s="3">
        <v>5.5310328073920898</v>
      </c>
      <c r="F541" s="1">
        <f>VLOOKUP(_tab2[[#This Row],[Country Name]],'tab2 conteggi'!$B$21:$F$57,5,FALSE)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46FA-7EB8-4488-BF29-667235F32087}">
  <dimension ref="B2:F56"/>
  <sheetViews>
    <sheetView topLeftCell="A30" workbookViewId="0">
      <selection activeCell="F56" sqref="F56"/>
    </sheetView>
  </sheetViews>
  <sheetFormatPr defaultRowHeight="14.4" x14ac:dyDescent="0.3"/>
  <cols>
    <col min="2" max="2" width="71.88671875" bestFit="1" customWidth="1"/>
  </cols>
  <sheetData>
    <row r="2" spans="2:5" x14ac:dyDescent="0.3">
      <c r="B2" t="str" cm="1">
        <f t="array" ref="B2:B16">_xlfn.UNIQUE('tab2'!C2:C539)</f>
        <v>Employment in agriculture (% of total employment) (modeled ILO estimate)</v>
      </c>
      <c r="E2">
        <f>COUNTA(B2:B19)</f>
        <v>15</v>
      </c>
    </row>
    <row r="3" spans="2:5" x14ac:dyDescent="0.3">
      <c r="B3" t="str">
        <v>Employment in agriculture, female (% of female employment) (modeled ILO estimate)</v>
      </c>
    </row>
    <row r="4" spans="2:5" x14ac:dyDescent="0.3">
      <c r="B4" t="str">
        <v>Employment in agriculture, male (% of male employment) (modeled ILO estimate)</v>
      </c>
    </row>
    <row r="5" spans="2:5" x14ac:dyDescent="0.3">
      <c r="B5" t="str">
        <v>Employment in industry (% of total employment) (modeled ILO estimate)</v>
      </c>
    </row>
    <row r="6" spans="2:5" x14ac:dyDescent="0.3">
      <c r="B6" t="str">
        <v>Employment in industry, female (% of female employment) (modeled ILO estimate)</v>
      </c>
    </row>
    <row r="7" spans="2:5" x14ac:dyDescent="0.3">
      <c r="B7" t="str">
        <v>Employment in industry, male (% of male employment) (modeled ILO estimate)</v>
      </c>
    </row>
    <row r="8" spans="2:5" x14ac:dyDescent="0.3">
      <c r="B8" t="str">
        <v>Employment in services (% of total employment) (modeled ILO estimate)</v>
      </c>
    </row>
    <row r="9" spans="2:5" x14ac:dyDescent="0.3">
      <c r="B9" t="str">
        <v>Employment in services, female (% of female employment) (modeled ILO estimate)</v>
      </c>
    </row>
    <row r="10" spans="2:5" x14ac:dyDescent="0.3">
      <c r="B10" t="str">
        <v>Employment in services, male (% of male employment) (modeled ILO estimate)</v>
      </c>
    </row>
    <row r="11" spans="2:5" x14ac:dyDescent="0.3">
      <c r="B11" t="str">
        <v>Population ages 0-14 (% of total)</v>
      </c>
    </row>
    <row r="12" spans="2:5" x14ac:dyDescent="0.3">
      <c r="B12" t="str">
        <v>Population ages 15-64 (% of total)</v>
      </c>
    </row>
    <row r="13" spans="2:5" x14ac:dyDescent="0.3">
      <c r="B13" t="str">
        <v>Population ages 65 and above (% of total)</v>
      </c>
    </row>
    <row r="14" spans="2:5" x14ac:dyDescent="0.3">
      <c r="B14" t="str">
        <v>Unemployment, female (% of female labor force) (modeled ILO estimate)</v>
      </c>
    </row>
    <row r="15" spans="2:5" x14ac:dyDescent="0.3">
      <c r="B15" t="str">
        <v>Unemployment, male (% of male labor force) (modeled ILO estimate)</v>
      </c>
    </row>
    <row r="16" spans="2:5" x14ac:dyDescent="0.3">
      <c r="B16" t="str">
        <v>Unemployment, total (% of total labor force) (modeled ILO estimate)</v>
      </c>
    </row>
    <row r="21" spans="2:6" x14ac:dyDescent="0.3">
      <c r="B21" t="str" cm="1">
        <f t="array" ref="B21:B56">_xlfn.UNIQUE('tab2'!$A$2:$A$539)</f>
        <v>Argentina</v>
      </c>
      <c r="E21">
        <f>COUNTA(B21:B56)</f>
        <v>36</v>
      </c>
      <c r="F21" t="s">
        <v>93</v>
      </c>
    </row>
    <row r="22" spans="2:6" x14ac:dyDescent="0.3">
      <c r="B22" t="str">
        <v>Australia</v>
      </c>
      <c r="F22" t="s">
        <v>94</v>
      </c>
    </row>
    <row r="23" spans="2:6" x14ac:dyDescent="0.3">
      <c r="B23" t="str">
        <v>Belgium</v>
      </c>
      <c r="F23" t="s">
        <v>95</v>
      </c>
    </row>
    <row r="24" spans="2:6" x14ac:dyDescent="0.3">
      <c r="B24" t="str">
        <v>Bolivia</v>
      </c>
      <c r="F24" t="s">
        <v>93</v>
      </c>
    </row>
    <row r="25" spans="2:6" x14ac:dyDescent="0.3">
      <c r="B25" t="str">
        <v>Brazil</v>
      </c>
      <c r="F25" t="s">
        <v>93</v>
      </c>
    </row>
    <row r="26" spans="2:6" x14ac:dyDescent="0.3">
      <c r="B26" t="str">
        <v>Canada</v>
      </c>
      <c r="F26" t="s">
        <v>93</v>
      </c>
    </row>
    <row r="27" spans="2:6" x14ac:dyDescent="0.3">
      <c r="B27" t="str">
        <v>Colombia</v>
      </c>
      <c r="F27" t="s">
        <v>93</v>
      </c>
    </row>
    <row r="28" spans="2:6" x14ac:dyDescent="0.3">
      <c r="B28" t="str">
        <v>China</v>
      </c>
      <c r="F28" t="s">
        <v>96</v>
      </c>
    </row>
    <row r="29" spans="2:6" x14ac:dyDescent="0.3">
      <c r="B29" t="str">
        <v>Chile</v>
      </c>
      <c r="F29" t="s">
        <v>93</v>
      </c>
    </row>
    <row r="30" spans="2:6" x14ac:dyDescent="0.3">
      <c r="B30" t="str">
        <v>Denmark</v>
      </c>
      <c r="F30" t="s">
        <v>95</v>
      </c>
    </row>
    <row r="31" spans="2:6" x14ac:dyDescent="0.3">
      <c r="B31" t="str">
        <v>Finland</v>
      </c>
      <c r="F31" t="s">
        <v>95</v>
      </c>
    </row>
    <row r="32" spans="2:6" x14ac:dyDescent="0.3">
      <c r="B32" t="str">
        <v>France</v>
      </c>
      <c r="F32" t="s">
        <v>95</v>
      </c>
    </row>
    <row r="33" spans="2:6" x14ac:dyDescent="0.3">
      <c r="B33" t="str">
        <v>Germany</v>
      </c>
      <c r="F33" t="s">
        <v>95</v>
      </c>
    </row>
    <row r="34" spans="2:6" x14ac:dyDescent="0.3">
      <c r="B34" t="str">
        <v>Greece</v>
      </c>
      <c r="F34" t="s">
        <v>95</v>
      </c>
    </row>
    <row r="35" spans="2:6" x14ac:dyDescent="0.3">
      <c r="B35" t="str">
        <v>India</v>
      </c>
      <c r="F35" t="s">
        <v>96</v>
      </c>
    </row>
    <row r="36" spans="2:6" x14ac:dyDescent="0.3">
      <c r="B36" t="str">
        <v>Ireland</v>
      </c>
      <c r="F36" t="s">
        <v>95</v>
      </c>
    </row>
    <row r="37" spans="2:6" x14ac:dyDescent="0.3">
      <c r="B37" t="str">
        <v>Israel</v>
      </c>
      <c r="F37" t="s">
        <v>96</v>
      </c>
    </row>
    <row r="38" spans="2:6" x14ac:dyDescent="0.3">
      <c r="B38" t="str">
        <v>Italy</v>
      </c>
      <c r="F38" t="s">
        <v>95</v>
      </c>
    </row>
    <row r="39" spans="2:6" x14ac:dyDescent="0.3">
      <c r="B39" t="str">
        <v>Japan</v>
      </c>
      <c r="F39" t="s">
        <v>96</v>
      </c>
    </row>
    <row r="40" spans="2:6" x14ac:dyDescent="0.3">
      <c r="B40" t="str">
        <v>Korea, Dem. People’s Rep.</v>
      </c>
      <c r="F40" t="s">
        <v>96</v>
      </c>
    </row>
    <row r="41" spans="2:6" x14ac:dyDescent="0.3">
      <c r="B41" t="str">
        <v>Netherlands</v>
      </c>
      <c r="F41" t="s">
        <v>95</v>
      </c>
    </row>
    <row r="42" spans="2:6" x14ac:dyDescent="0.3">
      <c r="B42" t="str">
        <v>New Zealand</v>
      </c>
      <c r="F42" t="s">
        <v>94</v>
      </c>
    </row>
    <row r="43" spans="2:6" x14ac:dyDescent="0.3">
      <c r="B43" t="str">
        <v>Peru</v>
      </c>
      <c r="F43" t="s">
        <v>93</v>
      </c>
    </row>
    <row r="44" spans="2:6" x14ac:dyDescent="0.3">
      <c r="B44" t="str">
        <v>Poland</v>
      </c>
      <c r="F44" t="s">
        <v>95</v>
      </c>
    </row>
    <row r="45" spans="2:6" x14ac:dyDescent="0.3">
      <c r="B45" t="str">
        <v>Portugal</v>
      </c>
      <c r="F45" t="s">
        <v>95</v>
      </c>
    </row>
    <row r="46" spans="2:6" x14ac:dyDescent="0.3">
      <c r="B46" t="str">
        <v>Russian Federation</v>
      </c>
      <c r="F46" t="s">
        <v>95</v>
      </c>
    </row>
    <row r="47" spans="2:6" x14ac:dyDescent="0.3">
      <c r="B47" t="str">
        <v>Spain</v>
      </c>
      <c r="F47" t="s">
        <v>95</v>
      </c>
    </row>
    <row r="48" spans="2:6" x14ac:dyDescent="0.3">
      <c r="B48" t="str">
        <v>Sweden</v>
      </c>
      <c r="F48" t="s">
        <v>95</v>
      </c>
    </row>
    <row r="49" spans="2:6" x14ac:dyDescent="0.3">
      <c r="B49" t="str">
        <v>Switzerland</v>
      </c>
      <c r="F49" t="s">
        <v>95</v>
      </c>
    </row>
    <row r="50" spans="2:6" x14ac:dyDescent="0.3">
      <c r="B50" t="str">
        <v>Turkey</v>
      </c>
      <c r="F50" t="s">
        <v>95</v>
      </c>
    </row>
    <row r="51" spans="2:6" x14ac:dyDescent="0.3">
      <c r="B51" t="str">
        <v>United Arab Emirates</v>
      </c>
      <c r="F51" t="s">
        <v>96</v>
      </c>
    </row>
    <row r="52" spans="2:6" x14ac:dyDescent="0.3">
      <c r="B52" t="str">
        <v>United States</v>
      </c>
      <c r="F52" t="s">
        <v>93</v>
      </c>
    </row>
    <row r="53" spans="2:6" x14ac:dyDescent="0.3">
      <c r="B53" t="str">
        <v>United Kingdom</v>
      </c>
      <c r="F53" t="s">
        <v>95</v>
      </c>
    </row>
    <row r="54" spans="2:6" x14ac:dyDescent="0.3">
      <c r="B54" t="str">
        <v>Austria</v>
      </c>
      <c r="F54" t="s">
        <v>95</v>
      </c>
    </row>
    <row r="55" spans="2:6" x14ac:dyDescent="0.3">
      <c r="B55" t="str">
        <v>Korea, Rep.</v>
      </c>
      <c r="F55" t="s">
        <v>96</v>
      </c>
    </row>
    <row r="56" spans="2:6" x14ac:dyDescent="0.3">
      <c r="B56" t="str">
        <v>World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3E5D-F2F4-421A-BDC6-5CA6ED42CAE3}">
  <dimension ref="A1:H107"/>
  <sheetViews>
    <sheetView workbookViewId="0"/>
  </sheetViews>
  <sheetFormatPr defaultRowHeight="14.4" x14ac:dyDescent="0.3"/>
  <cols>
    <col min="1" max="1" width="15.109375" customWidth="1"/>
    <col min="2" max="2" width="14.44140625" customWidth="1"/>
    <col min="3" max="3" width="71.88671875" bestFit="1" customWidth="1"/>
    <col min="4" max="5" width="14.77734375" customWidth="1"/>
    <col min="6" max="6" width="13.88671875" customWidth="1"/>
    <col min="7" max="7" width="13.5546875" style="2" bestFit="1" customWidth="1"/>
    <col min="8" max="8" width="19.21875" style="2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9" t="s">
        <v>3</v>
      </c>
      <c r="E1" s="10" t="s">
        <v>4</v>
      </c>
      <c r="F1" s="5" t="s">
        <v>92</v>
      </c>
      <c r="G1" s="19" t="s">
        <v>105</v>
      </c>
      <c r="H1" s="19" t="s">
        <v>106</v>
      </c>
    </row>
    <row r="2" spans="1:8" x14ac:dyDescent="0.3">
      <c r="A2" s="11" t="s">
        <v>5</v>
      </c>
      <c r="B2" s="11" t="s">
        <v>6</v>
      </c>
      <c r="C2" s="11" t="s">
        <v>7</v>
      </c>
      <c r="D2" s="12">
        <v>0.61599999666214</v>
      </c>
      <c r="E2" s="13">
        <v>0.55199998617172197</v>
      </c>
      <c r="F2" s="14" t="s">
        <v>93</v>
      </c>
      <c r="G2" s="2">
        <f>AVERAGE(D2,E2)</f>
        <v>0.58399999141693093</v>
      </c>
      <c r="H2" s="2">
        <f>(D2-E2)*100</f>
        <v>6.4000010490418031</v>
      </c>
    </row>
    <row r="3" spans="1:8" x14ac:dyDescent="0.3">
      <c r="A3" s="15" t="s">
        <v>5</v>
      </c>
      <c r="B3" s="15" t="s">
        <v>6</v>
      </c>
      <c r="C3" s="15" t="s">
        <v>8</v>
      </c>
      <c r="D3" s="16">
        <v>0.28200000524520902</v>
      </c>
      <c r="E3" s="17">
        <v>0.17200000584125499</v>
      </c>
      <c r="F3" s="18" t="s">
        <v>93</v>
      </c>
      <c r="G3" s="2">
        <f t="shared" ref="G3:G58" si="0">AVERAGE(D3,E3)</f>
        <v>0.22700000554323202</v>
      </c>
      <c r="H3" s="2">
        <f t="shared" ref="H3:H58" si="1">(D3-E3)*100</f>
        <v>10.999999940395403</v>
      </c>
    </row>
    <row r="4" spans="1:8" x14ac:dyDescent="0.3">
      <c r="A4" s="11" t="s">
        <v>5</v>
      </c>
      <c r="B4" s="11" t="s">
        <v>6</v>
      </c>
      <c r="C4" s="11" t="s">
        <v>9</v>
      </c>
      <c r="D4" s="12">
        <v>0.83899998664856001</v>
      </c>
      <c r="E4" s="13">
        <v>0.808000028133392</v>
      </c>
      <c r="F4" s="14" t="s">
        <v>93</v>
      </c>
      <c r="G4" s="2">
        <f t="shared" si="0"/>
        <v>0.82350000739097595</v>
      </c>
      <c r="H4" s="2">
        <f t="shared" si="1"/>
        <v>3.0999958515168013</v>
      </c>
    </row>
    <row r="5" spans="1:8" x14ac:dyDescent="0.3">
      <c r="A5" s="15" t="s">
        <v>5</v>
      </c>
      <c r="B5" s="15" t="s">
        <v>6</v>
      </c>
      <c r="C5" s="15" t="s">
        <v>10</v>
      </c>
      <c r="D5" s="16">
        <v>23.656000137329102</v>
      </c>
      <c r="E5" s="17">
        <v>23.625</v>
      </c>
      <c r="F5" s="18" t="s">
        <v>93</v>
      </c>
      <c r="G5" s="2">
        <f t="shared" si="0"/>
        <v>23.640500068664551</v>
      </c>
      <c r="H5" s="2">
        <f t="shared" si="1"/>
        <v>3.1000137329101563</v>
      </c>
    </row>
    <row r="6" spans="1:8" x14ac:dyDescent="0.3">
      <c r="A6" s="11" t="s">
        <v>5</v>
      </c>
      <c r="B6" s="11" t="s">
        <v>6</v>
      </c>
      <c r="C6" s="11" t="s">
        <v>11</v>
      </c>
      <c r="D6" s="12">
        <v>9.4250001907348597</v>
      </c>
      <c r="E6" s="13">
        <v>8.0240001678466797</v>
      </c>
      <c r="F6" s="14" t="s">
        <v>93</v>
      </c>
      <c r="G6" s="2">
        <f t="shared" si="0"/>
        <v>8.7245001792907697</v>
      </c>
      <c r="H6" s="2">
        <f t="shared" si="1"/>
        <v>140.10000228881802</v>
      </c>
    </row>
    <row r="7" spans="1:8" x14ac:dyDescent="0.3">
      <c r="A7" s="15" t="s">
        <v>5</v>
      </c>
      <c r="B7" s="15" t="s">
        <v>6</v>
      </c>
      <c r="C7" s="15" t="s">
        <v>12</v>
      </c>
      <c r="D7" s="16">
        <v>33.173000335693402</v>
      </c>
      <c r="E7" s="17">
        <v>34.077999114990199</v>
      </c>
      <c r="F7" s="18" t="s">
        <v>93</v>
      </c>
      <c r="G7" s="2">
        <f t="shared" si="0"/>
        <v>33.625499725341797</v>
      </c>
      <c r="H7" s="2">
        <f t="shared" si="1"/>
        <v>-90.499877929679684</v>
      </c>
    </row>
    <row r="8" spans="1:8" x14ac:dyDescent="0.3">
      <c r="A8" s="11" t="s">
        <v>5</v>
      </c>
      <c r="B8" s="11" t="s">
        <v>6</v>
      </c>
      <c r="C8" s="11" t="s">
        <v>13</v>
      </c>
      <c r="D8" s="12">
        <v>75.727996826171903</v>
      </c>
      <c r="E8" s="13">
        <v>75.821998596191406</v>
      </c>
      <c r="F8" s="14" t="s">
        <v>93</v>
      </c>
      <c r="G8" s="2">
        <f t="shared" si="0"/>
        <v>75.774997711181655</v>
      </c>
      <c r="H8" s="2">
        <f t="shared" si="1"/>
        <v>-9.4001770019502828</v>
      </c>
    </row>
    <row r="9" spans="1:8" x14ac:dyDescent="0.3">
      <c r="A9" s="15" t="s">
        <v>5</v>
      </c>
      <c r="B9" s="15" t="s">
        <v>6</v>
      </c>
      <c r="C9" s="15" t="s">
        <v>14</v>
      </c>
      <c r="D9" s="16">
        <v>90.294998168945298</v>
      </c>
      <c r="E9" s="17">
        <v>91.805999755859403</v>
      </c>
      <c r="F9" s="18" t="s">
        <v>93</v>
      </c>
      <c r="G9" s="2">
        <f t="shared" si="0"/>
        <v>91.050498962402344</v>
      </c>
      <c r="H9" s="2">
        <f t="shared" si="1"/>
        <v>-151.10015869141051</v>
      </c>
    </row>
    <row r="10" spans="1:8" x14ac:dyDescent="0.3">
      <c r="A10" s="11" t="s">
        <v>5</v>
      </c>
      <c r="B10" s="11" t="s">
        <v>6</v>
      </c>
      <c r="C10" s="11" t="s">
        <v>15</v>
      </c>
      <c r="D10" s="12">
        <v>65.986000061035199</v>
      </c>
      <c r="E10" s="13">
        <v>65.112998962402301</v>
      </c>
      <c r="F10" s="14" t="s">
        <v>93</v>
      </c>
      <c r="G10" s="2">
        <f t="shared" si="0"/>
        <v>65.54949951171875</v>
      </c>
      <c r="H10" s="2">
        <f t="shared" si="1"/>
        <v>87.300109863289777</v>
      </c>
    </row>
    <row r="11" spans="1:8" x14ac:dyDescent="0.3">
      <c r="A11" s="15" t="s">
        <v>5</v>
      </c>
      <c r="B11" s="15" t="s">
        <v>6</v>
      </c>
      <c r="C11" s="15" t="s">
        <v>16</v>
      </c>
      <c r="D11" s="16">
        <v>25.571614941480401</v>
      </c>
      <c r="E11" s="17">
        <v>25.058656801550299</v>
      </c>
      <c r="F11" s="18" t="s">
        <v>93</v>
      </c>
      <c r="G11" s="2">
        <f t="shared" si="0"/>
        <v>25.315135871515352</v>
      </c>
      <c r="H11" s="2">
        <f t="shared" si="1"/>
        <v>51.295813993010242</v>
      </c>
    </row>
    <row r="12" spans="1:8" x14ac:dyDescent="0.3">
      <c r="A12" s="11" t="s">
        <v>5</v>
      </c>
      <c r="B12" s="11" t="s">
        <v>6</v>
      </c>
      <c r="C12" s="11" t="s">
        <v>17</v>
      </c>
      <c r="D12" s="12">
        <v>63.827041329733397</v>
      </c>
      <c r="E12" s="13">
        <v>63.880519337165303</v>
      </c>
      <c r="F12" s="14" t="s">
        <v>93</v>
      </c>
      <c r="G12" s="2">
        <f t="shared" si="0"/>
        <v>63.85378033344935</v>
      </c>
      <c r="H12" s="2">
        <f t="shared" si="1"/>
        <v>-5.3478007431905894</v>
      </c>
    </row>
    <row r="13" spans="1:8" x14ac:dyDescent="0.3">
      <c r="A13" s="15" t="s">
        <v>5</v>
      </c>
      <c r="B13" s="15" t="s">
        <v>6</v>
      </c>
      <c r="C13" s="15" t="s">
        <v>18</v>
      </c>
      <c r="D13" s="16">
        <v>10.601343728786199</v>
      </c>
      <c r="E13" s="17">
        <v>11.060823861284501</v>
      </c>
      <c r="F13" s="18" t="s">
        <v>93</v>
      </c>
      <c r="G13" s="2">
        <f t="shared" si="0"/>
        <v>10.831083795035351</v>
      </c>
      <c r="H13" s="2">
        <f t="shared" si="1"/>
        <v>-45.948013249830133</v>
      </c>
    </row>
    <row r="14" spans="1:8" x14ac:dyDescent="0.3">
      <c r="A14" s="15" t="s">
        <v>5</v>
      </c>
      <c r="B14" s="15" t="s">
        <v>6</v>
      </c>
      <c r="C14" s="15" t="s">
        <v>19</v>
      </c>
      <c r="D14" s="16">
        <v>8.8389997482299805</v>
      </c>
      <c r="E14" s="17">
        <v>9.5570001602172905</v>
      </c>
      <c r="F14" s="18" t="s">
        <v>93</v>
      </c>
      <c r="G14" s="2">
        <f t="shared" si="0"/>
        <v>9.1979999542236364</v>
      </c>
      <c r="H14" s="2">
        <f t="shared" si="1"/>
        <v>-71.800041198731009</v>
      </c>
    </row>
    <row r="15" spans="1:8" x14ac:dyDescent="0.3">
      <c r="A15" s="11" t="s">
        <v>5</v>
      </c>
      <c r="B15" s="11" t="s">
        <v>6</v>
      </c>
      <c r="C15" s="11" t="s">
        <v>20</v>
      </c>
      <c r="D15" s="12">
        <v>6.0910000801086399</v>
      </c>
      <c r="E15" s="13">
        <v>8.1009998321533203</v>
      </c>
      <c r="F15" s="14" t="s">
        <v>93</v>
      </c>
      <c r="G15" s="2">
        <f t="shared" si="0"/>
        <v>7.0959999561309797</v>
      </c>
      <c r="H15" s="2">
        <f t="shared" si="1"/>
        <v>-200.99997520446803</v>
      </c>
    </row>
    <row r="16" spans="1:8" x14ac:dyDescent="0.3">
      <c r="A16" s="15" t="s">
        <v>5</v>
      </c>
      <c r="B16" s="15" t="s">
        <v>6</v>
      </c>
      <c r="C16" s="15" t="s">
        <v>21</v>
      </c>
      <c r="D16" s="16">
        <v>7.2199997901916504</v>
      </c>
      <c r="E16" s="17">
        <v>8.6960000991821307</v>
      </c>
      <c r="F16" s="18" t="s">
        <v>93</v>
      </c>
      <c r="G16" s="2">
        <f t="shared" si="0"/>
        <v>7.9579999446868905</v>
      </c>
      <c r="H16" s="2">
        <f t="shared" si="1"/>
        <v>-147.60003089904802</v>
      </c>
    </row>
    <row r="17" spans="1:8" x14ac:dyDescent="0.3">
      <c r="A17" s="15" t="s">
        <v>26</v>
      </c>
      <c r="B17" s="11" t="s">
        <v>27</v>
      </c>
      <c r="C17" s="11" t="s">
        <v>7</v>
      </c>
      <c r="D17" s="12">
        <v>27.791000366210898</v>
      </c>
      <c r="E17" s="13">
        <v>27.3519992828369</v>
      </c>
      <c r="F17" s="14" t="s">
        <v>95</v>
      </c>
      <c r="G17" s="2">
        <f>AVERAGE(D17,E17)</f>
        <v>27.571499824523897</v>
      </c>
      <c r="H17" s="2">
        <f>(D17-E17)*100</f>
        <v>43.900108337399857</v>
      </c>
    </row>
    <row r="18" spans="1:8" x14ac:dyDescent="0.3">
      <c r="A18" s="15" t="s">
        <v>26</v>
      </c>
      <c r="B18" s="15" t="s">
        <v>27</v>
      </c>
      <c r="C18" s="15" t="s">
        <v>8</v>
      </c>
      <c r="D18" s="16">
        <v>27.281999588012699</v>
      </c>
      <c r="E18" s="17">
        <v>27.8549995422363</v>
      </c>
      <c r="F18" s="18" t="s">
        <v>95</v>
      </c>
      <c r="G18" s="2">
        <f>AVERAGE(D18,E18)</f>
        <v>27.568499565124498</v>
      </c>
      <c r="H18" s="2">
        <f>(D18-E18)*100</f>
        <v>-57.299995422360084</v>
      </c>
    </row>
    <row r="19" spans="1:8" x14ac:dyDescent="0.3">
      <c r="A19" s="15" t="s">
        <v>26</v>
      </c>
      <c r="B19" s="11" t="s">
        <v>27</v>
      </c>
      <c r="C19" s="11" t="s">
        <v>9</v>
      </c>
      <c r="D19" s="12">
        <v>28.159000396728501</v>
      </c>
      <c r="E19" s="13">
        <v>27.003999710083001</v>
      </c>
      <c r="F19" s="14" t="s">
        <v>95</v>
      </c>
      <c r="G19" s="2">
        <f>AVERAGE(D19,E19)</f>
        <v>27.581500053405751</v>
      </c>
      <c r="H19" s="2">
        <f>(D19-E19)*100</f>
        <v>115.50006866455007</v>
      </c>
    </row>
    <row r="20" spans="1:8" x14ac:dyDescent="0.3">
      <c r="A20" s="15" t="s">
        <v>26</v>
      </c>
      <c r="B20" s="15" t="s">
        <v>27</v>
      </c>
      <c r="C20" s="15" t="s">
        <v>10</v>
      </c>
      <c r="D20" s="16">
        <v>20.597999572753899</v>
      </c>
      <c r="E20" s="17">
        <v>22.625999450683601</v>
      </c>
      <c r="F20" s="18" t="s">
        <v>95</v>
      </c>
      <c r="G20" s="2">
        <f>AVERAGE(D20,E20)</f>
        <v>21.61199951171875</v>
      </c>
      <c r="H20" s="2">
        <f>(D20-E20)*100</f>
        <v>-202.79998779297017</v>
      </c>
    </row>
    <row r="21" spans="1:8" x14ac:dyDescent="0.3">
      <c r="A21" s="15" t="s">
        <v>26</v>
      </c>
      <c r="B21" s="11" t="s">
        <v>27</v>
      </c>
      <c r="C21" s="11" t="s">
        <v>11</v>
      </c>
      <c r="D21" s="12">
        <v>10.793000221252401</v>
      </c>
      <c r="E21" s="13">
        <v>10.991000175476101</v>
      </c>
      <c r="F21" s="14" t="s">
        <v>95</v>
      </c>
      <c r="G21" s="2">
        <f>AVERAGE(D21,E21)</f>
        <v>10.892000198364251</v>
      </c>
      <c r="H21" s="2">
        <f>(D21-E21)*100</f>
        <v>-19.799995422370031</v>
      </c>
    </row>
    <row r="22" spans="1:8" x14ac:dyDescent="0.3">
      <c r="A22" s="15" t="s">
        <v>26</v>
      </c>
      <c r="B22" s="15" t="s">
        <v>27</v>
      </c>
      <c r="C22" s="15" t="s">
        <v>12</v>
      </c>
      <c r="D22" s="16">
        <v>27.6879997253418</v>
      </c>
      <c r="E22" s="17">
        <v>30.652999877929702</v>
      </c>
      <c r="F22" s="18" t="s">
        <v>95</v>
      </c>
      <c r="G22" s="2">
        <f>AVERAGE(D22,E22)</f>
        <v>29.170499801635749</v>
      </c>
      <c r="H22" s="2">
        <f>(D22-E22)*100</f>
        <v>-296.50001525879014</v>
      </c>
    </row>
    <row r="23" spans="1:8" x14ac:dyDescent="0.3">
      <c r="A23" s="15" t="s">
        <v>26</v>
      </c>
      <c r="B23" s="11" t="s">
        <v>27</v>
      </c>
      <c r="C23" s="11" t="s">
        <v>13</v>
      </c>
      <c r="D23" s="12">
        <v>51.611000061035199</v>
      </c>
      <c r="E23" s="13">
        <v>50.021999359130902</v>
      </c>
      <c r="F23" s="14" t="s">
        <v>95</v>
      </c>
      <c r="G23" s="2">
        <f>AVERAGE(D23,E23)</f>
        <v>50.81649971008305</v>
      </c>
      <c r="H23" s="2">
        <f>(D23-E23)*100</f>
        <v>158.90007019042969</v>
      </c>
    </row>
    <row r="24" spans="1:8" x14ac:dyDescent="0.3">
      <c r="A24" s="15" t="s">
        <v>26</v>
      </c>
      <c r="B24" s="15" t="s">
        <v>27</v>
      </c>
      <c r="C24" s="15" t="s">
        <v>14</v>
      </c>
      <c r="D24" s="16">
        <v>61.925998687744098</v>
      </c>
      <c r="E24" s="17">
        <v>61.153999328613303</v>
      </c>
      <c r="F24" s="18" t="s">
        <v>95</v>
      </c>
      <c r="G24" s="2">
        <f>AVERAGE(D24,E24)</f>
        <v>61.539999008178697</v>
      </c>
      <c r="H24" s="2">
        <f>(D24-E24)*100</f>
        <v>77.199935913079543</v>
      </c>
    </row>
    <row r="25" spans="1:8" x14ac:dyDescent="0.3">
      <c r="A25" s="15" t="s">
        <v>26</v>
      </c>
      <c r="B25" s="11" t="s">
        <v>27</v>
      </c>
      <c r="C25" s="11" t="s">
        <v>15</v>
      </c>
      <c r="D25" s="12">
        <v>44.152000427246101</v>
      </c>
      <c r="E25" s="13">
        <v>42.341999053955099</v>
      </c>
      <c r="F25" s="14" t="s">
        <v>95</v>
      </c>
      <c r="G25" s="2">
        <f>AVERAGE(D25,E25)</f>
        <v>43.2469997406006</v>
      </c>
      <c r="H25" s="2">
        <f>(D25-E25)*100</f>
        <v>181.00013732910014</v>
      </c>
    </row>
    <row r="26" spans="1:8" x14ac:dyDescent="0.3">
      <c r="A26" s="15" t="s">
        <v>26</v>
      </c>
      <c r="B26" s="15" t="s">
        <v>27</v>
      </c>
      <c r="C26" s="15" t="s">
        <v>16</v>
      </c>
      <c r="D26" s="16">
        <v>33.819764109868501</v>
      </c>
      <c r="E26" s="17">
        <v>32.032263024158397</v>
      </c>
      <c r="F26" s="18" t="s">
        <v>95</v>
      </c>
      <c r="G26" s="2">
        <f>AVERAGE(D26,E26)</f>
        <v>32.926013567013449</v>
      </c>
      <c r="H26" s="2">
        <f>(D26-E26)*100</f>
        <v>178.75010857101046</v>
      </c>
    </row>
    <row r="27" spans="1:8" x14ac:dyDescent="0.3">
      <c r="A27" s="15" t="s">
        <v>26</v>
      </c>
      <c r="B27" s="11" t="s">
        <v>27</v>
      </c>
      <c r="C27" s="11" t="s">
        <v>17</v>
      </c>
      <c r="D27" s="12">
        <v>60.040136716422801</v>
      </c>
      <c r="E27" s="13">
        <v>61.388872509823301</v>
      </c>
      <c r="F27" s="14" t="s">
        <v>95</v>
      </c>
      <c r="G27" s="2">
        <f>AVERAGE(D27,E27)</f>
        <v>60.714504613123054</v>
      </c>
      <c r="H27" s="2">
        <f>(D27-E27)*100</f>
        <v>-134.87357934005004</v>
      </c>
    </row>
    <row r="28" spans="1:8" x14ac:dyDescent="0.3">
      <c r="A28" s="15" t="s">
        <v>26</v>
      </c>
      <c r="B28" s="15" t="s">
        <v>27</v>
      </c>
      <c r="C28" s="15" t="s">
        <v>18</v>
      </c>
      <c r="D28" s="16">
        <v>6.1400991737086903</v>
      </c>
      <c r="E28" s="17">
        <v>6.5788644660182802</v>
      </c>
      <c r="F28" s="18" t="s">
        <v>95</v>
      </c>
      <c r="G28" s="2">
        <f>AVERAGE(D28,E28)</f>
        <v>6.3594818198634853</v>
      </c>
      <c r="H28" s="2">
        <f>(D28-E28)*100</f>
        <v>-43.876529230958994</v>
      </c>
    </row>
    <row r="29" spans="1:8" x14ac:dyDescent="0.3">
      <c r="A29" s="15" t="s">
        <v>26</v>
      </c>
      <c r="B29" s="15" t="s">
        <v>27</v>
      </c>
      <c r="C29" s="15" t="s">
        <v>19</v>
      </c>
      <c r="D29" s="16">
        <v>2.79900002479553</v>
      </c>
      <c r="E29" s="17">
        <v>4.1069998741149902</v>
      </c>
      <c r="F29" s="18" t="s">
        <v>95</v>
      </c>
      <c r="G29" s="2">
        <f>AVERAGE(D29,E29)</f>
        <v>3.4529999494552603</v>
      </c>
      <c r="H29" s="2">
        <f>(D29-E29)*100</f>
        <v>-130.79998493194603</v>
      </c>
    </row>
    <row r="30" spans="1:8" x14ac:dyDescent="0.3">
      <c r="A30" s="15" t="s">
        <v>26</v>
      </c>
      <c r="B30" s="11" t="s">
        <v>27</v>
      </c>
      <c r="C30" s="11" t="s">
        <v>20</v>
      </c>
      <c r="D30" s="12">
        <v>1.5010000467300399</v>
      </c>
      <c r="E30" s="13">
        <v>2.3289999961853001</v>
      </c>
      <c r="F30" s="14" t="s">
        <v>95</v>
      </c>
      <c r="G30" s="2">
        <f>AVERAGE(D30,E30)</f>
        <v>1.9150000214576699</v>
      </c>
      <c r="H30" s="2">
        <f>(D30-E30)*100</f>
        <v>-82.799994945526009</v>
      </c>
    </row>
    <row r="31" spans="1:8" x14ac:dyDescent="0.3">
      <c r="A31" s="15" t="s">
        <v>26</v>
      </c>
      <c r="B31" s="15" t="s">
        <v>27</v>
      </c>
      <c r="C31" s="15" t="s">
        <v>21</v>
      </c>
      <c r="D31" s="16">
        <v>2.0499999523162802</v>
      </c>
      <c r="E31" s="17">
        <v>3.0599999427795401</v>
      </c>
      <c r="F31" s="18" t="s">
        <v>95</v>
      </c>
      <c r="G31" s="2">
        <f>AVERAGE(D31,E31)</f>
        <v>2.5549999475479099</v>
      </c>
      <c r="H31" s="2">
        <f>(D31-E31)*100</f>
        <v>-100.999999046326</v>
      </c>
    </row>
    <row r="32" spans="1:8" x14ac:dyDescent="0.3">
      <c r="A32" s="15" t="s">
        <v>28</v>
      </c>
      <c r="B32" s="15" t="s">
        <v>29</v>
      </c>
      <c r="C32" s="15" t="s">
        <v>21</v>
      </c>
      <c r="D32" s="16">
        <v>7.1900000572204599</v>
      </c>
      <c r="E32" s="17">
        <v>11.6099996566772</v>
      </c>
      <c r="F32" s="18" t="s">
        <v>93</v>
      </c>
      <c r="G32" s="2">
        <f t="shared" si="0"/>
        <v>9.3999998569488294</v>
      </c>
      <c r="H32" s="2">
        <f t="shared" si="1"/>
        <v>-441.99995994567399</v>
      </c>
    </row>
    <row r="33" spans="1:8" x14ac:dyDescent="0.3">
      <c r="A33" s="11" t="s">
        <v>30</v>
      </c>
      <c r="B33" s="11" t="s">
        <v>31</v>
      </c>
      <c r="C33" s="11" t="s">
        <v>7</v>
      </c>
      <c r="D33" s="12">
        <v>2.1919999122619598</v>
      </c>
      <c r="E33" s="13">
        <v>1.9479999542236299</v>
      </c>
      <c r="F33" s="14" t="s">
        <v>93</v>
      </c>
      <c r="G33" s="2">
        <f t="shared" si="0"/>
        <v>2.0699999332427947</v>
      </c>
      <c r="H33" s="2">
        <f t="shared" si="1"/>
        <v>24.399995803832986</v>
      </c>
    </row>
    <row r="34" spans="1:8" x14ac:dyDescent="0.3">
      <c r="A34" s="15" t="s">
        <v>30</v>
      </c>
      <c r="B34" s="15" t="s">
        <v>31</v>
      </c>
      <c r="C34" s="15" t="s">
        <v>8</v>
      </c>
      <c r="D34" s="16">
        <v>1.2710000276565601</v>
      </c>
      <c r="E34" s="17">
        <v>1.13399994373322</v>
      </c>
      <c r="F34" s="18" t="s">
        <v>93</v>
      </c>
      <c r="G34" s="2">
        <f t="shared" si="0"/>
        <v>1.2024999856948901</v>
      </c>
      <c r="H34" s="2">
        <f t="shared" si="1"/>
        <v>13.700008392334006</v>
      </c>
    </row>
    <row r="35" spans="1:8" x14ac:dyDescent="0.3">
      <c r="A35" s="11" t="s">
        <v>30</v>
      </c>
      <c r="B35" s="11" t="s">
        <v>31</v>
      </c>
      <c r="C35" s="11" t="s">
        <v>9</v>
      </c>
      <c r="D35" s="12">
        <v>3.0250000953674299</v>
      </c>
      <c r="E35" s="13">
        <v>2.6860001087188698</v>
      </c>
      <c r="F35" s="14" t="s">
        <v>93</v>
      </c>
      <c r="G35" s="2">
        <f t="shared" si="0"/>
        <v>2.8555001020431501</v>
      </c>
      <c r="H35" s="2">
        <f t="shared" si="1"/>
        <v>33.899998664856</v>
      </c>
    </row>
    <row r="36" spans="1:8" x14ac:dyDescent="0.3">
      <c r="A36" s="15" t="s">
        <v>30</v>
      </c>
      <c r="B36" s="15" t="s">
        <v>31</v>
      </c>
      <c r="C36" s="15" t="s">
        <v>10</v>
      </c>
      <c r="D36" s="16">
        <v>19.922000885009801</v>
      </c>
      <c r="E36" s="17">
        <v>19.5130004882813</v>
      </c>
      <c r="F36" s="18" t="s">
        <v>93</v>
      </c>
      <c r="G36" s="2">
        <f t="shared" si="0"/>
        <v>19.71750068664555</v>
      </c>
      <c r="H36" s="2">
        <f t="shared" si="1"/>
        <v>40.900039672850141</v>
      </c>
    </row>
    <row r="37" spans="1:8" x14ac:dyDescent="0.3">
      <c r="A37" s="11" t="s">
        <v>30</v>
      </c>
      <c r="B37" s="11" t="s">
        <v>31</v>
      </c>
      <c r="C37" s="11" t="s">
        <v>11</v>
      </c>
      <c r="D37" s="12">
        <v>8.8100004196166992</v>
      </c>
      <c r="E37" s="13">
        <v>8.6829996109008807</v>
      </c>
      <c r="F37" s="14" t="s">
        <v>93</v>
      </c>
      <c r="G37" s="2">
        <f t="shared" si="0"/>
        <v>8.7465000152587891</v>
      </c>
      <c r="H37" s="2">
        <f t="shared" si="1"/>
        <v>12.700080871581854</v>
      </c>
    </row>
    <row r="38" spans="1:8" x14ac:dyDescent="0.3">
      <c r="A38" s="15" t="s">
        <v>30</v>
      </c>
      <c r="B38" s="15" t="s">
        <v>31</v>
      </c>
      <c r="C38" s="15" t="s">
        <v>12</v>
      </c>
      <c r="D38" s="16">
        <v>29.9540004730225</v>
      </c>
      <c r="E38" s="17">
        <v>29.326999664306602</v>
      </c>
      <c r="F38" s="18" t="s">
        <v>93</v>
      </c>
      <c r="G38" s="2">
        <f t="shared" si="0"/>
        <v>29.640500068664551</v>
      </c>
      <c r="H38" s="2">
        <f t="shared" si="1"/>
        <v>62.700080871589847</v>
      </c>
    </row>
    <row r="39" spans="1:8" x14ac:dyDescent="0.3">
      <c r="A39" s="11" t="s">
        <v>30</v>
      </c>
      <c r="B39" s="11" t="s">
        <v>31</v>
      </c>
      <c r="C39" s="11" t="s">
        <v>13</v>
      </c>
      <c r="D39" s="12">
        <v>77.886001586914105</v>
      </c>
      <c r="E39" s="13">
        <v>78.539001464843807</v>
      </c>
      <c r="F39" s="14" t="s">
        <v>93</v>
      </c>
      <c r="G39" s="2">
        <f t="shared" si="0"/>
        <v>78.212501525878963</v>
      </c>
      <c r="H39" s="2">
        <f t="shared" si="1"/>
        <v>-65.299987792970171</v>
      </c>
    </row>
    <row r="40" spans="1:8" x14ac:dyDescent="0.3">
      <c r="A40" s="15" t="s">
        <v>30</v>
      </c>
      <c r="B40" s="15" t="s">
        <v>31</v>
      </c>
      <c r="C40" s="15" t="s">
        <v>14</v>
      </c>
      <c r="D40" s="16">
        <v>89.918998718261705</v>
      </c>
      <c r="E40" s="17">
        <v>90.182998657226605</v>
      </c>
      <c r="F40" s="18" t="s">
        <v>93</v>
      </c>
      <c r="G40" s="2">
        <f t="shared" si="0"/>
        <v>90.050998687744155</v>
      </c>
      <c r="H40" s="2">
        <f t="shared" si="1"/>
        <v>-26.399993896490059</v>
      </c>
    </row>
    <row r="41" spans="1:8" x14ac:dyDescent="0.3">
      <c r="A41" s="11" t="s">
        <v>30</v>
      </c>
      <c r="B41" s="11" t="s">
        <v>31</v>
      </c>
      <c r="C41" s="11" t="s">
        <v>15</v>
      </c>
      <c r="D41" s="12">
        <v>67.022003173828097</v>
      </c>
      <c r="E41" s="13">
        <v>67.986999511718807</v>
      </c>
      <c r="F41" s="14" t="s">
        <v>93</v>
      </c>
      <c r="G41" s="2">
        <f t="shared" si="0"/>
        <v>67.504501342773452</v>
      </c>
      <c r="H41" s="2">
        <f t="shared" si="1"/>
        <v>-96.499633789071027</v>
      </c>
    </row>
    <row r="42" spans="1:8" x14ac:dyDescent="0.3">
      <c r="A42" s="15" t="s">
        <v>30</v>
      </c>
      <c r="B42" s="15" t="s">
        <v>31</v>
      </c>
      <c r="C42" s="15" t="s">
        <v>16</v>
      </c>
      <c r="D42" s="16">
        <v>16.267826108383801</v>
      </c>
      <c r="E42" s="17">
        <v>15.9708664319158</v>
      </c>
      <c r="F42" s="18" t="s">
        <v>93</v>
      </c>
      <c r="G42" s="2">
        <f t="shared" si="0"/>
        <v>16.119346270149801</v>
      </c>
      <c r="H42" s="2">
        <f t="shared" si="1"/>
        <v>29.695967646800092</v>
      </c>
    </row>
    <row r="43" spans="1:8" x14ac:dyDescent="0.3">
      <c r="A43" s="11" t="s">
        <v>30</v>
      </c>
      <c r="B43" s="11" t="s">
        <v>31</v>
      </c>
      <c r="C43" s="11" t="s">
        <v>17</v>
      </c>
      <c r="D43" s="12">
        <v>68.868373862361807</v>
      </c>
      <c r="E43" s="13">
        <v>67.456393145163403</v>
      </c>
      <c r="F43" s="14" t="s">
        <v>93</v>
      </c>
      <c r="G43" s="2">
        <f t="shared" si="0"/>
        <v>68.162383503762612</v>
      </c>
      <c r="H43" s="2">
        <f t="shared" si="1"/>
        <v>141.19807171984036</v>
      </c>
    </row>
    <row r="44" spans="1:8" x14ac:dyDescent="0.3">
      <c r="A44" s="15" t="s">
        <v>30</v>
      </c>
      <c r="B44" s="15" t="s">
        <v>31</v>
      </c>
      <c r="C44" s="15" t="s">
        <v>18</v>
      </c>
      <c r="D44" s="16">
        <v>14.863800029254399</v>
      </c>
      <c r="E44" s="17">
        <v>16.572740422920798</v>
      </c>
      <c r="F44" s="18" t="s">
        <v>93</v>
      </c>
      <c r="G44" s="2">
        <f t="shared" si="0"/>
        <v>15.718270226087599</v>
      </c>
      <c r="H44" s="2">
        <f t="shared" si="1"/>
        <v>-170.8940393666399</v>
      </c>
    </row>
    <row r="45" spans="1:8" x14ac:dyDescent="0.3">
      <c r="A45" s="15" t="s">
        <v>30</v>
      </c>
      <c r="B45" s="15" t="s">
        <v>31</v>
      </c>
      <c r="C45" s="15" t="s">
        <v>19</v>
      </c>
      <c r="D45" s="16">
        <v>6.8150000572204599</v>
      </c>
      <c r="E45" s="17">
        <v>6.2389998435974103</v>
      </c>
      <c r="F45" s="18" t="s">
        <v>93</v>
      </c>
      <c r="G45" s="2">
        <f t="shared" si="0"/>
        <v>6.5269999504089355</v>
      </c>
      <c r="H45" s="2">
        <f t="shared" si="1"/>
        <v>57.600021362304958</v>
      </c>
    </row>
    <row r="46" spans="1:8" x14ac:dyDescent="0.3">
      <c r="A46" s="11" t="s">
        <v>30</v>
      </c>
      <c r="B46" s="11" t="s">
        <v>31</v>
      </c>
      <c r="C46" s="11" t="s">
        <v>20</v>
      </c>
      <c r="D46" s="12">
        <v>7.7150001525878897</v>
      </c>
      <c r="E46" s="13">
        <v>7.6789999008178702</v>
      </c>
      <c r="F46" s="14" t="s">
        <v>93</v>
      </c>
      <c r="G46" s="2">
        <f t="shared" si="0"/>
        <v>7.69700002670288</v>
      </c>
      <c r="H46" s="2">
        <f t="shared" si="1"/>
        <v>3.6000251770019531</v>
      </c>
    </row>
    <row r="47" spans="1:8" x14ac:dyDescent="0.3">
      <c r="A47" s="15" t="s">
        <v>30</v>
      </c>
      <c r="B47" s="15" t="s">
        <v>31</v>
      </c>
      <c r="C47" s="15" t="s">
        <v>21</v>
      </c>
      <c r="D47" s="16">
        <v>7.28999996185303</v>
      </c>
      <c r="E47" s="17">
        <v>7</v>
      </c>
      <c r="F47" s="18" t="s">
        <v>93</v>
      </c>
      <c r="G47" s="2">
        <f t="shared" si="0"/>
        <v>7.1449999809265154</v>
      </c>
      <c r="H47" s="2">
        <f t="shared" si="1"/>
        <v>28.999996185303001</v>
      </c>
    </row>
    <row r="48" spans="1:8" x14ac:dyDescent="0.3">
      <c r="A48" s="11" t="s">
        <v>32</v>
      </c>
      <c r="B48" s="11" t="s">
        <v>33</v>
      </c>
      <c r="C48" s="11" t="s">
        <v>7</v>
      </c>
      <c r="D48" s="12">
        <v>17.4839992523193</v>
      </c>
      <c r="E48" s="13">
        <v>16.086999893188501</v>
      </c>
      <c r="F48" s="14" t="s">
        <v>93</v>
      </c>
      <c r="G48" s="2">
        <f t="shared" si="0"/>
        <v>16.785499572753899</v>
      </c>
      <c r="H48" s="2">
        <f t="shared" si="1"/>
        <v>139.69993591307991</v>
      </c>
    </row>
    <row r="49" spans="1:8" x14ac:dyDescent="0.3">
      <c r="A49" s="15" t="s">
        <v>32</v>
      </c>
      <c r="B49" s="15" t="s">
        <v>33</v>
      </c>
      <c r="C49" s="15" t="s">
        <v>8</v>
      </c>
      <c r="D49" s="16">
        <v>7.0710000991821298</v>
      </c>
      <c r="E49" s="17">
        <v>6.7509999275207502</v>
      </c>
      <c r="F49" s="18" t="s">
        <v>93</v>
      </c>
      <c r="G49" s="2">
        <f t="shared" si="0"/>
        <v>6.9110000133514404</v>
      </c>
      <c r="H49" s="2">
        <f t="shared" si="1"/>
        <v>32.000017166137965</v>
      </c>
    </row>
    <row r="50" spans="1:8" x14ac:dyDescent="0.3">
      <c r="A50" s="11" t="s">
        <v>32</v>
      </c>
      <c r="B50" s="11" t="s">
        <v>33</v>
      </c>
      <c r="C50" s="11" t="s">
        <v>9</v>
      </c>
      <c r="D50" s="12">
        <v>24.729000091552699</v>
      </c>
      <c r="E50" s="13">
        <v>22.790000915527301</v>
      </c>
      <c r="F50" s="14" t="s">
        <v>93</v>
      </c>
      <c r="G50" s="2">
        <f t="shared" si="0"/>
        <v>23.75950050354</v>
      </c>
      <c r="H50" s="2">
        <f t="shared" si="1"/>
        <v>193.89991760253977</v>
      </c>
    </row>
    <row r="51" spans="1:8" x14ac:dyDescent="0.3">
      <c r="A51" s="15" t="s">
        <v>32</v>
      </c>
      <c r="B51" s="15" t="s">
        <v>33</v>
      </c>
      <c r="C51" s="15" t="s">
        <v>10</v>
      </c>
      <c r="D51" s="16">
        <v>20.594999313354499</v>
      </c>
      <c r="E51" s="17">
        <v>19.278999328613299</v>
      </c>
      <c r="F51" s="18" t="s">
        <v>93</v>
      </c>
      <c r="G51" s="2">
        <f t="shared" si="0"/>
        <v>19.936999320983901</v>
      </c>
      <c r="H51" s="2">
        <f t="shared" si="1"/>
        <v>131.59999847412001</v>
      </c>
    </row>
    <row r="52" spans="1:8" x14ac:dyDescent="0.3">
      <c r="A52" s="11" t="s">
        <v>32</v>
      </c>
      <c r="B52" s="11" t="s">
        <v>33</v>
      </c>
      <c r="C52" s="11" t="s">
        <v>11</v>
      </c>
      <c r="D52" s="12">
        <v>16.014999389648398</v>
      </c>
      <c r="E52" s="13">
        <v>13.1940002441406</v>
      </c>
      <c r="F52" s="14" t="s">
        <v>93</v>
      </c>
      <c r="G52" s="2">
        <f t="shared" si="0"/>
        <v>14.604499816894499</v>
      </c>
      <c r="H52" s="2">
        <f t="shared" si="1"/>
        <v>282.09991455077983</v>
      </c>
    </row>
    <row r="53" spans="1:8" x14ac:dyDescent="0.3">
      <c r="A53" s="15" t="s">
        <v>32</v>
      </c>
      <c r="B53" s="15" t="s">
        <v>33</v>
      </c>
      <c r="C53" s="15" t="s">
        <v>12</v>
      </c>
      <c r="D53" s="16">
        <v>23.781999588012699</v>
      </c>
      <c r="E53" s="17">
        <v>23.646999359130898</v>
      </c>
      <c r="F53" s="18" t="s">
        <v>93</v>
      </c>
      <c r="G53" s="2">
        <f t="shared" si="0"/>
        <v>23.714499473571799</v>
      </c>
      <c r="H53" s="2">
        <f t="shared" si="1"/>
        <v>13.500022888180041</v>
      </c>
    </row>
    <row r="54" spans="1:8" x14ac:dyDescent="0.3">
      <c r="A54" s="11" t="s">
        <v>32</v>
      </c>
      <c r="B54" s="11" t="s">
        <v>33</v>
      </c>
      <c r="C54" s="11" t="s">
        <v>13</v>
      </c>
      <c r="D54" s="12">
        <v>61.9210014343262</v>
      </c>
      <c r="E54" s="13">
        <v>64.634002685546903</v>
      </c>
      <c r="F54" s="14" t="s">
        <v>93</v>
      </c>
      <c r="G54" s="2">
        <f t="shared" si="0"/>
        <v>63.277502059936552</v>
      </c>
      <c r="H54" s="2">
        <f t="shared" si="1"/>
        <v>-271.30012512207031</v>
      </c>
    </row>
    <row r="55" spans="1:8" x14ac:dyDescent="0.3">
      <c r="A55" s="15" t="s">
        <v>32</v>
      </c>
      <c r="B55" s="15" t="s">
        <v>33</v>
      </c>
      <c r="C55" s="15" t="s">
        <v>14</v>
      </c>
      <c r="D55" s="16">
        <v>76.914001464843807</v>
      </c>
      <c r="E55" s="17">
        <v>80.055000305175795</v>
      </c>
      <c r="F55" s="18" t="s">
        <v>93</v>
      </c>
      <c r="G55" s="2">
        <f t="shared" si="0"/>
        <v>78.484500885009794</v>
      </c>
      <c r="H55" s="2">
        <f t="shared" si="1"/>
        <v>-314.09988403319886</v>
      </c>
    </row>
    <row r="56" spans="1:8" x14ac:dyDescent="0.3">
      <c r="A56" s="11" t="s">
        <v>32</v>
      </c>
      <c r="B56" s="11" t="s">
        <v>33</v>
      </c>
      <c r="C56" s="11" t="s">
        <v>15</v>
      </c>
      <c r="D56" s="12">
        <v>51.488998413085902</v>
      </c>
      <c r="E56" s="13">
        <v>53.562000274658203</v>
      </c>
      <c r="F56" s="14" t="s">
        <v>93</v>
      </c>
      <c r="G56" s="2">
        <f t="shared" si="0"/>
        <v>52.525499343872056</v>
      </c>
      <c r="H56" s="2">
        <f t="shared" si="1"/>
        <v>-207.30018615723012</v>
      </c>
    </row>
    <row r="57" spans="1:8" x14ac:dyDescent="0.3">
      <c r="A57" s="15" t="s">
        <v>32</v>
      </c>
      <c r="B57" s="15" t="s">
        <v>33</v>
      </c>
      <c r="C57" s="15" t="s">
        <v>16</v>
      </c>
      <c r="D57" s="16">
        <v>25.492553295304798</v>
      </c>
      <c r="E57" s="17">
        <v>23.887811460896501</v>
      </c>
      <c r="F57" s="18" t="s">
        <v>93</v>
      </c>
      <c r="G57" s="2">
        <f t="shared" si="0"/>
        <v>24.690182378100651</v>
      </c>
      <c r="H57" s="2">
        <f t="shared" si="1"/>
        <v>160.47418344082979</v>
      </c>
    </row>
    <row r="58" spans="1:8" x14ac:dyDescent="0.3">
      <c r="A58" s="11" t="s">
        <v>32</v>
      </c>
      <c r="B58" s="11" t="s">
        <v>33</v>
      </c>
      <c r="C58" s="11" t="s">
        <v>17</v>
      </c>
      <c r="D58" s="12">
        <v>68.233921820932494</v>
      </c>
      <c r="E58" s="13">
        <v>68.779088269212906</v>
      </c>
      <c r="F58" s="14" t="s">
        <v>93</v>
      </c>
      <c r="G58" s="2">
        <f t="shared" si="0"/>
        <v>68.5065050450727</v>
      </c>
      <c r="H58" s="2">
        <f t="shared" si="1"/>
        <v>-54.516644828041194</v>
      </c>
    </row>
    <row r="59" spans="1:8" x14ac:dyDescent="0.3">
      <c r="A59" s="15" t="s">
        <v>32</v>
      </c>
      <c r="B59" s="15" t="s">
        <v>33</v>
      </c>
      <c r="C59" s="15" t="s">
        <v>18</v>
      </c>
      <c r="D59" s="16">
        <v>6.27352488376272</v>
      </c>
      <c r="E59" s="17">
        <v>7.3331002698905898</v>
      </c>
      <c r="F59" s="18" t="s">
        <v>93</v>
      </c>
      <c r="G59" s="2">
        <f t="shared" ref="G59:G107" si="2">AVERAGE(D59,E59)</f>
        <v>6.8033125768266549</v>
      </c>
      <c r="H59" s="2">
        <f t="shared" ref="H59:H107" si="3">(D59-E59)*100</f>
        <v>-105.95753861278698</v>
      </c>
    </row>
    <row r="60" spans="1:8" x14ac:dyDescent="0.3">
      <c r="A60" s="15" t="s">
        <v>32</v>
      </c>
      <c r="B60" s="15" t="s">
        <v>33</v>
      </c>
      <c r="C60" s="15" t="s">
        <v>19</v>
      </c>
      <c r="D60" s="16">
        <v>12.8470001220703</v>
      </c>
      <c r="E60" s="17">
        <v>10.654000282287599</v>
      </c>
      <c r="F60" s="18" t="s">
        <v>93</v>
      </c>
      <c r="G60" s="2">
        <f t="shared" si="2"/>
        <v>11.75050020217895</v>
      </c>
      <c r="H60" s="2">
        <f t="shared" si="3"/>
        <v>219.29998397827006</v>
      </c>
    </row>
    <row r="61" spans="1:8" x14ac:dyDescent="0.3">
      <c r="A61" s="11" t="s">
        <v>32</v>
      </c>
      <c r="B61" s="11" t="s">
        <v>33</v>
      </c>
      <c r="C61" s="11" t="s">
        <v>20</v>
      </c>
      <c r="D61" s="12">
        <v>7.5700001716613796</v>
      </c>
      <c r="E61" s="13">
        <v>6.6230001449584996</v>
      </c>
      <c r="F61" s="14" t="s">
        <v>93</v>
      </c>
      <c r="G61" s="2">
        <f t="shared" si="2"/>
        <v>7.0965001583099401</v>
      </c>
      <c r="H61" s="2">
        <f t="shared" si="3"/>
        <v>94.700002670288001</v>
      </c>
    </row>
    <row r="62" spans="1:8" x14ac:dyDescent="0.3">
      <c r="A62" s="15" t="s">
        <v>32</v>
      </c>
      <c r="B62" s="15" t="s">
        <v>33</v>
      </c>
      <c r="C62" s="15" t="s">
        <v>21</v>
      </c>
      <c r="D62" s="16">
        <v>9.8100004196166992</v>
      </c>
      <c r="E62" s="17">
        <v>8.3500003814697301</v>
      </c>
      <c r="F62" s="18" t="s">
        <v>93</v>
      </c>
      <c r="G62" s="2">
        <f t="shared" si="2"/>
        <v>9.0800004005432147</v>
      </c>
      <c r="H62" s="2">
        <f t="shared" si="3"/>
        <v>146.00000381469692</v>
      </c>
    </row>
    <row r="63" spans="1:8" x14ac:dyDescent="0.3">
      <c r="A63" s="11" t="s">
        <v>36</v>
      </c>
      <c r="B63" s="11" t="s">
        <v>37</v>
      </c>
      <c r="C63" s="11" t="s">
        <v>7</v>
      </c>
      <c r="D63" s="12">
        <v>9.9820003509521502</v>
      </c>
      <c r="E63" s="13">
        <v>9.4799995422363299</v>
      </c>
      <c r="F63" s="14" t="s">
        <v>93</v>
      </c>
      <c r="G63" s="2">
        <f t="shared" si="2"/>
        <v>9.7309999465942401</v>
      </c>
      <c r="H63" s="2">
        <f t="shared" si="3"/>
        <v>50.200080871582031</v>
      </c>
    </row>
    <row r="64" spans="1:8" x14ac:dyDescent="0.3">
      <c r="A64" s="15" t="s">
        <v>36</v>
      </c>
      <c r="B64" s="15" t="s">
        <v>37</v>
      </c>
      <c r="C64" s="15" t="s">
        <v>8</v>
      </c>
      <c r="D64" s="16">
        <v>4.9520001411437997</v>
      </c>
      <c r="E64" s="17">
        <v>4.8909997940063503</v>
      </c>
      <c r="F64" s="18" t="s">
        <v>93</v>
      </c>
      <c r="G64" s="2">
        <f t="shared" si="2"/>
        <v>4.921499967575075</v>
      </c>
      <c r="H64" s="2">
        <f t="shared" si="3"/>
        <v>6.1000347137449396</v>
      </c>
    </row>
    <row r="65" spans="1:8" x14ac:dyDescent="0.3">
      <c r="A65" s="11" t="s">
        <v>36</v>
      </c>
      <c r="B65" s="11" t="s">
        <v>37</v>
      </c>
      <c r="C65" s="11" t="s">
        <v>9</v>
      </c>
      <c r="D65" s="12">
        <v>13.302000045776399</v>
      </c>
      <c r="E65" s="13">
        <v>12.66100025177</v>
      </c>
      <c r="F65" s="14" t="s">
        <v>93</v>
      </c>
      <c r="G65" s="2">
        <f t="shared" si="2"/>
        <v>12.9815001487732</v>
      </c>
      <c r="H65" s="2">
        <f t="shared" si="3"/>
        <v>64.09997940063991</v>
      </c>
    </row>
    <row r="66" spans="1:8" x14ac:dyDescent="0.3">
      <c r="A66" s="15" t="s">
        <v>36</v>
      </c>
      <c r="B66" s="15" t="s">
        <v>37</v>
      </c>
      <c r="C66" s="15" t="s">
        <v>10</v>
      </c>
      <c r="D66" s="16">
        <v>23.829999923706101</v>
      </c>
      <c r="E66" s="17">
        <v>23.010999679565401</v>
      </c>
      <c r="F66" s="18" t="s">
        <v>93</v>
      </c>
      <c r="G66" s="2">
        <f t="shared" si="2"/>
        <v>23.420499801635749</v>
      </c>
      <c r="H66" s="2">
        <f t="shared" si="3"/>
        <v>81.900024414069961</v>
      </c>
    </row>
    <row r="67" spans="1:8" x14ac:dyDescent="0.3">
      <c r="A67" s="11" t="s">
        <v>36</v>
      </c>
      <c r="B67" s="11" t="s">
        <v>37</v>
      </c>
      <c r="C67" s="11" t="s">
        <v>11</v>
      </c>
      <c r="D67" s="12">
        <v>10.7340002059937</v>
      </c>
      <c r="E67" s="13">
        <v>11.0900001525879</v>
      </c>
      <c r="F67" s="14" t="s">
        <v>93</v>
      </c>
      <c r="G67" s="2">
        <f t="shared" si="2"/>
        <v>10.9120001792908</v>
      </c>
      <c r="H67" s="2">
        <f t="shared" si="3"/>
        <v>-35.59999465941992</v>
      </c>
    </row>
    <row r="68" spans="1:8" x14ac:dyDescent="0.3">
      <c r="A68" s="15" t="s">
        <v>36</v>
      </c>
      <c r="B68" s="15" t="s">
        <v>37</v>
      </c>
      <c r="C68" s="15" t="s">
        <v>12</v>
      </c>
      <c r="D68" s="16">
        <v>32.472999572753899</v>
      </c>
      <c r="E68" s="17">
        <v>31.2730007171631</v>
      </c>
      <c r="F68" s="18" t="s">
        <v>93</v>
      </c>
      <c r="G68" s="2">
        <f t="shared" si="2"/>
        <v>31.8730001449585</v>
      </c>
      <c r="H68" s="2">
        <f t="shared" si="3"/>
        <v>119.9998855590799</v>
      </c>
    </row>
    <row r="69" spans="1:8" x14ac:dyDescent="0.3">
      <c r="A69" s="11" t="s">
        <v>36</v>
      </c>
      <c r="B69" s="11" t="s">
        <v>37</v>
      </c>
      <c r="C69" s="11" t="s">
        <v>13</v>
      </c>
      <c r="D69" s="12">
        <v>66.188003540039105</v>
      </c>
      <c r="E69" s="13">
        <v>67.509002685546903</v>
      </c>
      <c r="F69" s="14" t="s">
        <v>93</v>
      </c>
      <c r="G69" s="2">
        <f t="shared" si="2"/>
        <v>66.848503112792997</v>
      </c>
      <c r="H69" s="2">
        <f t="shared" si="3"/>
        <v>-132.09991455077983</v>
      </c>
    </row>
    <row r="70" spans="1:8" x14ac:dyDescent="0.3">
      <c r="A70" s="15" t="s">
        <v>36</v>
      </c>
      <c r="B70" s="15" t="s">
        <v>37</v>
      </c>
      <c r="C70" s="15" t="s">
        <v>14</v>
      </c>
      <c r="D70" s="16">
        <v>84.315002441406307</v>
      </c>
      <c r="E70" s="17">
        <v>84.017997741699205</v>
      </c>
      <c r="F70" s="18" t="s">
        <v>93</v>
      </c>
      <c r="G70" s="2">
        <f t="shared" si="2"/>
        <v>84.166500091552763</v>
      </c>
      <c r="H70" s="2">
        <f t="shared" si="3"/>
        <v>29.70046997071023</v>
      </c>
    </row>
    <row r="71" spans="1:8" x14ac:dyDescent="0.3">
      <c r="A71" s="11" t="s">
        <v>36</v>
      </c>
      <c r="B71" s="11" t="s">
        <v>37</v>
      </c>
      <c r="C71" s="11" t="s">
        <v>15</v>
      </c>
      <c r="D71" s="12">
        <v>54.2239990234375</v>
      </c>
      <c r="E71" s="13">
        <v>56.066001892089801</v>
      </c>
      <c r="F71" s="14" t="s">
        <v>93</v>
      </c>
      <c r="G71" s="2">
        <f t="shared" si="2"/>
        <v>55.145000457763651</v>
      </c>
      <c r="H71" s="2">
        <f t="shared" si="3"/>
        <v>-184.20028686523011</v>
      </c>
    </row>
    <row r="72" spans="1:8" x14ac:dyDescent="0.3">
      <c r="A72" s="15" t="s">
        <v>36</v>
      </c>
      <c r="B72" s="15" t="s">
        <v>37</v>
      </c>
      <c r="C72" s="15" t="s">
        <v>16</v>
      </c>
      <c r="D72" s="16">
        <v>21.792636356420299</v>
      </c>
      <c r="E72" s="17">
        <v>20.556189660673201</v>
      </c>
      <c r="F72" s="18" t="s">
        <v>93</v>
      </c>
      <c r="G72" s="2">
        <f t="shared" si="2"/>
        <v>21.17441300854675</v>
      </c>
      <c r="H72" s="2">
        <f t="shared" si="3"/>
        <v>123.64466957470981</v>
      </c>
    </row>
    <row r="73" spans="1:8" x14ac:dyDescent="0.3">
      <c r="A73" s="11" t="s">
        <v>36</v>
      </c>
      <c r="B73" s="11" t="s">
        <v>37</v>
      </c>
      <c r="C73" s="11" t="s">
        <v>17</v>
      </c>
      <c r="D73" s="12">
        <v>68.547499194962199</v>
      </c>
      <c r="E73" s="13">
        <v>68.703126798949896</v>
      </c>
      <c r="F73" s="14" t="s">
        <v>93</v>
      </c>
      <c r="G73" s="2">
        <f t="shared" si="2"/>
        <v>68.62531299695604</v>
      </c>
      <c r="H73" s="2">
        <f t="shared" si="3"/>
        <v>-15.562760398769626</v>
      </c>
    </row>
    <row r="74" spans="1:8" x14ac:dyDescent="0.3">
      <c r="A74" s="15" t="s">
        <v>36</v>
      </c>
      <c r="B74" s="15" t="s">
        <v>37</v>
      </c>
      <c r="C74" s="15" t="s">
        <v>18</v>
      </c>
      <c r="D74" s="16">
        <v>9.6598644486175598</v>
      </c>
      <c r="E74" s="17">
        <v>10.740683540376899</v>
      </c>
      <c r="F74" s="18" t="s">
        <v>93</v>
      </c>
      <c r="G74" s="2">
        <f t="shared" si="2"/>
        <v>10.20027399449723</v>
      </c>
      <c r="H74" s="2">
        <f t="shared" si="3"/>
        <v>-108.08190917593396</v>
      </c>
    </row>
    <row r="75" spans="1:8" x14ac:dyDescent="0.3">
      <c r="A75" s="15" t="s">
        <v>36</v>
      </c>
      <c r="B75" s="15" t="s">
        <v>37</v>
      </c>
      <c r="C75" s="15" t="s">
        <v>19</v>
      </c>
      <c r="D75" s="16">
        <v>8.1389999389648402</v>
      </c>
      <c r="E75" s="17">
        <v>7.2690000534057599</v>
      </c>
      <c r="F75" s="18" t="s">
        <v>93</v>
      </c>
      <c r="G75" s="2">
        <f t="shared" si="2"/>
        <v>7.7039999961853001</v>
      </c>
      <c r="H75" s="2">
        <f t="shared" si="3"/>
        <v>86.999988555908033</v>
      </c>
    </row>
    <row r="76" spans="1:8" x14ac:dyDescent="0.3">
      <c r="A76" s="11" t="s">
        <v>36</v>
      </c>
      <c r="B76" s="11" t="s">
        <v>37</v>
      </c>
      <c r="C76" s="11" t="s">
        <v>20</v>
      </c>
      <c r="D76" s="12">
        <v>5.6560001373290998</v>
      </c>
      <c r="E76" s="13">
        <v>6.3689999580383301</v>
      </c>
      <c r="F76" s="14" t="s">
        <v>93</v>
      </c>
      <c r="G76" s="2">
        <f t="shared" si="2"/>
        <v>6.0125000476837149</v>
      </c>
      <c r="H76" s="2">
        <f t="shared" si="3"/>
        <v>-71.299982070923022</v>
      </c>
    </row>
    <row r="77" spans="1:8" x14ac:dyDescent="0.3">
      <c r="A77" s="15" t="s">
        <v>36</v>
      </c>
      <c r="B77" s="15" t="s">
        <v>37</v>
      </c>
      <c r="C77" s="15" t="s">
        <v>21</v>
      </c>
      <c r="D77" s="16">
        <v>6.6599998474121103</v>
      </c>
      <c r="E77" s="17">
        <v>6.7399997711181596</v>
      </c>
      <c r="F77" s="18" t="s">
        <v>93</v>
      </c>
      <c r="G77" s="2">
        <f t="shared" si="2"/>
        <v>6.6999998092651349</v>
      </c>
      <c r="H77" s="2">
        <f t="shared" si="3"/>
        <v>-7.9999923706049358</v>
      </c>
    </row>
    <row r="78" spans="1:8" x14ac:dyDescent="0.3">
      <c r="A78" s="11" t="s">
        <v>64</v>
      </c>
      <c r="B78" s="11" t="s">
        <v>65</v>
      </c>
      <c r="C78" s="11" t="s">
        <v>7</v>
      </c>
      <c r="D78" s="12">
        <v>27.4370002746582</v>
      </c>
      <c r="E78" s="13">
        <v>28.375</v>
      </c>
      <c r="F78" s="14" t="s">
        <v>93</v>
      </c>
      <c r="G78" s="2">
        <f t="shared" si="2"/>
        <v>27.906000137329102</v>
      </c>
      <c r="H78" s="2">
        <f t="shared" si="3"/>
        <v>-93.799972534180043</v>
      </c>
    </row>
    <row r="79" spans="1:8" x14ac:dyDescent="0.3">
      <c r="A79" s="15" t="s">
        <v>64</v>
      </c>
      <c r="B79" s="15" t="s">
        <v>65</v>
      </c>
      <c r="C79" s="15" t="s">
        <v>8</v>
      </c>
      <c r="D79" s="16">
        <v>26.1310005187988</v>
      </c>
      <c r="E79" s="17">
        <v>27.350999832153299</v>
      </c>
      <c r="F79" s="18" t="s">
        <v>93</v>
      </c>
      <c r="G79" s="2">
        <f t="shared" si="2"/>
        <v>26.741000175476049</v>
      </c>
      <c r="H79" s="2">
        <f t="shared" si="3"/>
        <v>-121.99993133544993</v>
      </c>
    </row>
    <row r="80" spans="1:8" x14ac:dyDescent="0.3">
      <c r="A80" s="11" t="s">
        <v>64</v>
      </c>
      <c r="B80" s="11" t="s">
        <v>65</v>
      </c>
      <c r="C80" s="11" t="s">
        <v>9</v>
      </c>
      <c r="D80" s="12">
        <v>28.531999588012699</v>
      </c>
      <c r="E80" s="13">
        <v>29.222999572753899</v>
      </c>
      <c r="F80" s="14" t="s">
        <v>93</v>
      </c>
      <c r="G80" s="2">
        <f t="shared" si="2"/>
        <v>28.877499580383301</v>
      </c>
      <c r="H80" s="2">
        <f t="shared" si="3"/>
        <v>-69.099998474120028</v>
      </c>
    </row>
    <row r="81" spans="1:8" x14ac:dyDescent="0.3">
      <c r="A81" s="15" t="s">
        <v>64</v>
      </c>
      <c r="B81" s="15" t="s">
        <v>65</v>
      </c>
      <c r="C81" s="15" t="s">
        <v>10</v>
      </c>
      <c r="D81" s="16">
        <v>17.031999588012699</v>
      </c>
      <c r="E81" s="17">
        <v>16.219999313354499</v>
      </c>
      <c r="F81" s="18" t="s">
        <v>93</v>
      </c>
      <c r="G81" s="2">
        <f t="shared" si="2"/>
        <v>16.625999450683601</v>
      </c>
      <c r="H81" s="2">
        <f t="shared" si="3"/>
        <v>81.200027465819957</v>
      </c>
    </row>
    <row r="82" spans="1:8" x14ac:dyDescent="0.3">
      <c r="A82" s="11" t="s">
        <v>64</v>
      </c>
      <c r="B82" s="11" t="s">
        <v>65</v>
      </c>
      <c r="C82" s="11" t="s">
        <v>11</v>
      </c>
      <c r="D82" s="12">
        <v>9.9049997329711896</v>
      </c>
      <c r="E82" s="13">
        <v>9.0620002746581996</v>
      </c>
      <c r="F82" s="14" t="s">
        <v>93</v>
      </c>
      <c r="G82" s="2">
        <f t="shared" si="2"/>
        <v>9.4835000038146937</v>
      </c>
      <c r="H82" s="2">
        <f t="shared" si="3"/>
        <v>84.299945831298999</v>
      </c>
    </row>
    <row r="83" spans="1:8" x14ac:dyDescent="0.3">
      <c r="A83" s="15" t="s">
        <v>64</v>
      </c>
      <c r="B83" s="15" t="s">
        <v>65</v>
      </c>
      <c r="C83" s="15" t="s">
        <v>12</v>
      </c>
      <c r="D83" s="16">
        <v>23</v>
      </c>
      <c r="E83" s="17">
        <v>22.1480007171631</v>
      </c>
      <c r="F83" s="18" t="s">
        <v>93</v>
      </c>
      <c r="G83" s="2">
        <f t="shared" si="2"/>
        <v>22.57400035858155</v>
      </c>
      <c r="H83" s="2">
        <f t="shared" si="3"/>
        <v>85.199928283689985</v>
      </c>
    </row>
    <row r="84" spans="1:8" x14ac:dyDescent="0.3">
      <c r="A84" s="11" t="s">
        <v>64</v>
      </c>
      <c r="B84" s="11" t="s">
        <v>65</v>
      </c>
      <c r="C84" s="11" t="s">
        <v>13</v>
      </c>
      <c r="D84" s="12">
        <v>55.529998779296903</v>
      </c>
      <c r="E84" s="13">
        <v>55.404998779296903</v>
      </c>
      <c r="F84" s="14" t="s">
        <v>93</v>
      </c>
      <c r="G84" s="2">
        <f t="shared" si="2"/>
        <v>55.467498779296903</v>
      </c>
      <c r="H84" s="2">
        <f t="shared" si="3"/>
        <v>12.5</v>
      </c>
    </row>
    <row r="85" spans="1:8" x14ac:dyDescent="0.3">
      <c r="A85" s="15" t="s">
        <v>64</v>
      </c>
      <c r="B85" s="15" t="s">
        <v>65</v>
      </c>
      <c r="C85" s="15" t="s">
        <v>14</v>
      </c>
      <c r="D85" s="16">
        <v>63.965000152587898</v>
      </c>
      <c r="E85" s="17">
        <v>63.587001800537102</v>
      </c>
      <c r="F85" s="18" t="s">
        <v>93</v>
      </c>
      <c r="G85" s="2">
        <f t="shared" si="2"/>
        <v>63.7760009765625</v>
      </c>
      <c r="H85" s="2">
        <f t="shared" si="3"/>
        <v>37.799835205079546</v>
      </c>
    </row>
    <row r="86" spans="1:8" x14ac:dyDescent="0.3">
      <c r="A86" s="11" t="s">
        <v>64</v>
      </c>
      <c r="B86" s="11" t="s">
        <v>65</v>
      </c>
      <c r="C86" s="11" t="s">
        <v>15</v>
      </c>
      <c r="D86" s="12">
        <v>48.4679985046387</v>
      </c>
      <c r="E86" s="13">
        <v>48.627998352050803</v>
      </c>
      <c r="F86" s="14" t="s">
        <v>93</v>
      </c>
      <c r="G86" s="2">
        <f t="shared" si="2"/>
        <v>48.547998428344755</v>
      </c>
      <c r="H86" s="2">
        <f t="shared" si="3"/>
        <v>-15.999984741210227</v>
      </c>
    </row>
    <row r="87" spans="1:8" x14ac:dyDescent="0.3">
      <c r="A87" s="15" t="s">
        <v>64</v>
      </c>
      <c r="B87" s="15" t="s">
        <v>65</v>
      </c>
      <c r="C87" s="15" t="s">
        <v>16</v>
      </c>
      <c r="D87" s="16">
        <v>28.712738361122899</v>
      </c>
      <c r="E87" s="17">
        <v>27.655717019274899</v>
      </c>
      <c r="F87" s="18" t="s">
        <v>93</v>
      </c>
      <c r="G87" s="2">
        <f t="shared" si="2"/>
        <v>28.184227690198899</v>
      </c>
      <c r="H87" s="2">
        <f t="shared" si="3"/>
        <v>105.70213418479995</v>
      </c>
    </row>
    <row r="88" spans="1:8" x14ac:dyDescent="0.3">
      <c r="A88" s="11" t="s">
        <v>64</v>
      </c>
      <c r="B88" s="11" t="s">
        <v>65</v>
      </c>
      <c r="C88" s="11" t="s">
        <v>17</v>
      </c>
      <c r="D88" s="12">
        <v>64.865164807042802</v>
      </c>
      <c r="E88" s="13">
        <v>65.363319805327905</v>
      </c>
      <c r="F88" s="14" t="s">
        <v>93</v>
      </c>
      <c r="G88" s="2">
        <f t="shared" si="2"/>
        <v>65.114242306185361</v>
      </c>
      <c r="H88" s="2">
        <f t="shared" si="3"/>
        <v>-49.815499828510212</v>
      </c>
    </row>
    <row r="89" spans="1:8" x14ac:dyDescent="0.3">
      <c r="A89" s="15" t="s">
        <v>64</v>
      </c>
      <c r="B89" s="15" t="s">
        <v>65</v>
      </c>
      <c r="C89" s="15" t="s">
        <v>18</v>
      </c>
      <c r="D89" s="16">
        <v>6.4220968318343603</v>
      </c>
      <c r="E89" s="17">
        <v>6.9809631753972203</v>
      </c>
      <c r="F89" s="18" t="s">
        <v>93</v>
      </c>
      <c r="G89" s="2">
        <f t="shared" si="2"/>
        <v>6.7015300036157903</v>
      </c>
      <c r="H89" s="2">
        <f t="shared" si="3"/>
        <v>-55.886634356286002</v>
      </c>
    </row>
    <row r="90" spans="1:8" x14ac:dyDescent="0.3">
      <c r="A90" s="15" t="s">
        <v>64</v>
      </c>
      <c r="B90" s="15" t="s">
        <v>65</v>
      </c>
      <c r="C90" s="15" t="s">
        <v>19</v>
      </c>
      <c r="D90" s="16">
        <v>3.5020000934600799</v>
      </c>
      <c r="E90" s="17">
        <v>3.5680000782012899</v>
      </c>
      <c r="F90" s="18" t="s">
        <v>93</v>
      </c>
      <c r="G90" s="2">
        <f t="shared" si="2"/>
        <v>3.5350000858306849</v>
      </c>
      <c r="H90" s="2">
        <f t="shared" si="3"/>
        <v>-6.5999984741210049</v>
      </c>
    </row>
    <row r="91" spans="1:8" x14ac:dyDescent="0.3">
      <c r="A91" s="11" t="s">
        <v>64</v>
      </c>
      <c r="B91" s="11" t="s">
        <v>65</v>
      </c>
      <c r="C91" s="11" t="s">
        <v>20</v>
      </c>
      <c r="D91" s="12">
        <v>2.7790000438690199</v>
      </c>
      <c r="E91" s="13">
        <v>3.4979999065399201</v>
      </c>
      <c r="F91" s="14" t="s">
        <v>93</v>
      </c>
      <c r="G91" s="2">
        <f t="shared" si="2"/>
        <v>3.13849997520447</v>
      </c>
      <c r="H91" s="2">
        <f t="shared" si="3"/>
        <v>-71.899986267090014</v>
      </c>
    </row>
    <row r="92" spans="1:8" x14ac:dyDescent="0.3">
      <c r="A92" s="15" t="s">
        <v>64</v>
      </c>
      <c r="B92" s="15" t="s">
        <v>65</v>
      </c>
      <c r="C92" s="15" t="s">
        <v>21</v>
      </c>
      <c r="D92" s="16">
        <v>3.1099998950958301</v>
      </c>
      <c r="E92" s="17">
        <v>3.5299999713897701</v>
      </c>
      <c r="F92" s="18" t="s">
        <v>93</v>
      </c>
      <c r="G92" s="2">
        <f t="shared" si="2"/>
        <v>3.3199999332428001</v>
      </c>
      <c r="H92" s="2">
        <f t="shared" si="3"/>
        <v>-42.000007629393998</v>
      </c>
    </row>
    <row r="93" spans="1:8" x14ac:dyDescent="0.3">
      <c r="A93" s="11" t="s">
        <v>82</v>
      </c>
      <c r="B93" s="11" t="s">
        <v>83</v>
      </c>
      <c r="C93" s="11" t="s">
        <v>7</v>
      </c>
      <c r="D93" s="12">
        <v>1.567999958992</v>
      </c>
      <c r="E93" s="13">
        <v>1.6599999666214</v>
      </c>
      <c r="F93" s="14" t="s">
        <v>93</v>
      </c>
      <c r="G93" s="2">
        <f t="shared" si="2"/>
        <v>1.6139999628066999</v>
      </c>
      <c r="H93" s="2">
        <f t="shared" si="3"/>
        <v>-9.2000007629400073</v>
      </c>
    </row>
    <row r="94" spans="1:8" x14ac:dyDescent="0.3">
      <c r="A94" s="15" t="s">
        <v>82</v>
      </c>
      <c r="B94" s="15" t="s">
        <v>83</v>
      </c>
      <c r="C94" s="15" t="s">
        <v>8</v>
      </c>
      <c r="D94" s="16">
        <v>0.84500002861022905</v>
      </c>
      <c r="E94" s="17">
        <v>0.88400000333786</v>
      </c>
      <c r="F94" s="18" t="s">
        <v>93</v>
      </c>
      <c r="G94" s="2">
        <f t="shared" si="2"/>
        <v>0.86450001597404458</v>
      </c>
      <c r="H94" s="2">
        <f t="shared" si="3"/>
        <v>-3.8999974727630948</v>
      </c>
    </row>
    <row r="95" spans="1:8" x14ac:dyDescent="0.3">
      <c r="A95" s="11" t="s">
        <v>82</v>
      </c>
      <c r="B95" s="11" t="s">
        <v>83</v>
      </c>
      <c r="C95" s="11" t="s">
        <v>9</v>
      </c>
      <c r="D95" s="12">
        <v>2.1849999427795401</v>
      </c>
      <c r="E95" s="13">
        <v>2.3180000782012899</v>
      </c>
      <c r="F95" s="14" t="s">
        <v>93</v>
      </c>
      <c r="G95" s="2">
        <f t="shared" si="2"/>
        <v>2.2515000104904148</v>
      </c>
      <c r="H95" s="2">
        <f t="shared" si="3"/>
        <v>-13.300013542174982</v>
      </c>
    </row>
    <row r="96" spans="1:8" x14ac:dyDescent="0.3">
      <c r="A96" s="15" t="s">
        <v>82</v>
      </c>
      <c r="B96" s="15" t="s">
        <v>83</v>
      </c>
      <c r="C96" s="15" t="s">
        <v>10</v>
      </c>
      <c r="D96" s="16">
        <v>18.5</v>
      </c>
      <c r="E96" s="17">
        <v>18.791000366210898</v>
      </c>
      <c r="F96" s="18" t="s">
        <v>93</v>
      </c>
      <c r="G96" s="2">
        <f t="shared" si="2"/>
        <v>18.645500183105447</v>
      </c>
      <c r="H96" s="2">
        <f t="shared" si="3"/>
        <v>-29.100036621089842</v>
      </c>
    </row>
    <row r="97" spans="1:8" x14ac:dyDescent="0.3">
      <c r="A97" s="11" t="s">
        <v>82</v>
      </c>
      <c r="B97" s="11" t="s">
        <v>83</v>
      </c>
      <c r="C97" s="11" t="s">
        <v>11</v>
      </c>
      <c r="D97" s="12">
        <v>8.2360000610351598</v>
      </c>
      <c r="E97" s="13">
        <v>8.2510004043579102</v>
      </c>
      <c r="F97" s="14" t="s">
        <v>93</v>
      </c>
      <c r="G97" s="2">
        <f t="shared" si="2"/>
        <v>8.243500232696535</v>
      </c>
      <c r="H97" s="2">
        <f t="shared" si="3"/>
        <v>-1.5000343322750354</v>
      </c>
    </row>
    <row r="98" spans="1:8" x14ac:dyDescent="0.3">
      <c r="A98" s="15" t="s">
        <v>82</v>
      </c>
      <c r="B98" s="15" t="s">
        <v>83</v>
      </c>
      <c r="C98" s="15" t="s">
        <v>12</v>
      </c>
      <c r="D98" s="16">
        <v>27.263999938964801</v>
      </c>
      <c r="E98" s="17">
        <v>27.728000640869102</v>
      </c>
      <c r="F98" s="18" t="s">
        <v>93</v>
      </c>
      <c r="G98" s="2">
        <f t="shared" si="2"/>
        <v>27.49600028991695</v>
      </c>
      <c r="H98" s="2">
        <f t="shared" si="3"/>
        <v>-46.400070190430043</v>
      </c>
    </row>
    <row r="99" spans="1:8" x14ac:dyDescent="0.3">
      <c r="A99" s="11" t="s">
        <v>82</v>
      </c>
      <c r="B99" s="11" t="s">
        <v>83</v>
      </c>
      <c r="C99" s="11" t="s">
        <v>13</v>
      </c>
      <c r="D99" s="12">
        <v>79.932998657226605</v>
      </c>
      <c r="E99" s="13">
        <v>79.549003601074205</v>
      </c>
      <c r="F99" s="14" t="s">
        <v>93</v>
      </c>
      <c r="G99" s="2">
        <f t="shared" si="2"/>
        <v>79.741001129150405</v>
      </c>
      <c r="H99" s="2">
        <f t="shared" si="3"/>
        <v>38.399505615240059</v>
      </c>
    </row>
    <row r="100" spans="1:8" x14ac:dyDescent="0.3">
      <c r="A100" s="15" t="s">
        <v>82</v>
      </c>
      <c r="B100" s="15" t="s">
        <v>83</v>
      </c>
      <c r="C100" s="15" t="s">
        <v>14</v>
      </c>
      <c r="D100" s="16">
        <v>90.919998168945298</v>
      </c>
      <c r="E100" s="17">
        <v>90.864997863769503</v>
      </c>
      <c r="F100" s="18" t="s">
        <v>93</v>
      </c>
      <c r="G100" s="2">
        <f t="shared" si="2"/>
        <v>90.892498016357393</v>
      </c>
      <c r="H100" s="2">
        <f t="shared" si="3"/>
        <v>5.5000305175795461</v>
      </c>
    </row>
    <row r="101" spans="1:8" x14ac:dyDescent="0.3">
      <c r="A101" s="11" t="s">
        <v>82</v>
      </c>
      <c r="B101" s="11" t="s">
        <v>83</v>
      </c>
      <c r="C101" s="11" t="s">
        <v>15</v>
      </c>
      <c r="D101" s="12">
        <v>70.551002502441406</v>
      </c>
      <c r="E101" s="13">
        <v>69.9530029296875</v>
      </c>
      <c r="F101" s="14" t="s">
        <v>93</v>
      </c>
      <c r="G101" s="2">
        <f t="shared" si="2"/>
        <v>70.252002716064453</v>
      </c>
      <c r="H101" s="2">
        <f t="shared" si="3"/>
        <v>59.799957275390625</v>
      </c>
    </row>
    <row r="102" spans="1:8" x14ac:dyDescent="0.3">
      <c r="A102" s="15" t="s">
        <v>82</v>
      </c>
      <c r="B102" s="15" t="s">
        <v>83</v>
      </c>
      <c r="C102" s="15" t="s">
        <v>16</v>
      </c>
      <c r="D102" s="16">
        <v>19.780939354565099</v>
      </c>
      <c r="E102" s="17">
        <v>19.0282314735596</v>
      </c>
      <c r="F102" s="18" t="s">
        <v>93</v>
      </c>
      <c r="G102" s="2">
        <f t="shared" si="2"/>
        <v>19.40458541406235</v>
      </c>
      <c r="H102" s="2">
        <f t="shared" si="3"/>
        <v>75.270788100549879</v>
      </c>
    </row>
    <row r="103" spans="1:8" x14ac:dyDescent="0.3">
      <c r="A103" s="11" t="s">
        <v>82</v>
      </c>
      <c r="B103" s="11" t="s">
        <v>83</v>
      </c>
      <c r="C103" s="11" t="s">
        <v>17</v>
      </c>
      <c r="D103" s="12">
        <v>66.662295951134794</v>
      </c>
      <c r="E103" s="13">
        <v>65.940291285663406</v>
      </c>
      <c r="F103" s="14" t="s">
        <v>93</v>
      </c>
      <c r="G103" s="2">
        <f t="shared" si="2"/>
        <v>66.3012936183991</v>
      </c>
      <c r="H103" s="2">
        <f t="shared" si="3"/>
        <v>72.200466547138831</v>
      </c>
    </row>
    <row r="104" spans="1:8" x14ac:dyDescent="0.3">
      <c r="A104" s="15" t="s">
        <v>82</v>
      </c>
      <c r="B104" s="15" t="s">
        <v>83</v>
      </c>
      <c r="C104" s="15" t="s">
        <v>18</v>
      </c>
      <c r="D104" s="16">
        <v>13.556764694300099</v>
      </c>
      <c r="E104" s="17">
        <v>15.0314772407769</v>
      </c>
      <c r="F104" s="18" t="s">
        <v>93</v>
      </c>
      <c r="G104" s="2">
        <f t="shared" si="2"/>
        <v>14.2941209675385</v>
      </c>
      <c r="H104" s="2">
        <f t="shared" si="3"/>
        <v>-147.47125464768001</v>
      </c>
    </row>
    <row r="105" spans="1:8" x14ac:dyDescent="0.3">
      <c r="A105" s="15" t="s">
        <v>82</v>
      </c>
      <c r="B105" s="15" t="s">
        <v>83</v>
      </c>
      <c r="C105" s="15" t="s">
        <v>19</v>
      </c>
      <c r="D105" s="16">
        <v>7.8920001983642596</v>
      </c>
      <c r="E105" s="17">
        <v>4.7890000343322798</v>
      </c>
      <c r="F105" s="18" t="s">
        <v>93</v>
      </c>
      <c r="G105" s="2">
        <f t="shared" si="2"/>
        <v>6.3405001163482702</v>
      </c>
      <c r="H105" s="2">
        <f t="shared" si="3"/>
        <v>310.30001640319796</v>
      </c>
    </row>
    <row r="106" spans="1:8" x14ac:dyDescent="0.3">
      <c r="A106" s="11" t="s">
        <v>82</v>
      </c>
      <c r="B106" s="11" t="s">
        <v>83</v>
      </c>
      <c r="C106" s="11" t="s">
        <v>20</v>
      </c>
      <c r="D106" s="12">
        <v>8.2220001220703107</v>
      </c>
      <c r="E106" s="13">
        <v>4.9390001296997097</v>
      </c>
      <c r="F106" s="14" t="s">
        <v>93</v>
      </c>
      <c r="G106" s="2">
        <f t="shared" si="2"/>
        <v>6.5805001258850098</v>
      </c>
      <c r="H106" s="2">
        <f t="shared" si="3"/>
        <v>328.29999923706009</v>
      </c>
    </row>
    <row r="107" spans="1:8" x14ac:dyDescent="0.3">
      <c r="A107" s="15" t="s">
        <v>82</v>
      </c>
      <c r="B107" s="15" t="s">
        <v>83</v>
      </c>
      <c r="C107" s="15" t="s">
        <v>21</v>
      </c>
      <c r="D107" s="16">
        <v>8.0699996948242205</v>
      </c>
      <c r="E107" s="17">
        <v>4.8699998855590803</v>
      </c>
      <c r="F107" s="18" t="s">
        <v>93</v>
      </c>
      <c r="G107" s="2">
        <f t="shared" si="2"/>
        <v>6.4699997901916504</v>
      </c>
      <c r="H107" s="2">
        <f t="shared" si="3"/>
        <v>319.99998092651401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99EB-D5DF-4B16-A2BE-A1AA20D1B7B8}">
  <dimension ref="A1:H106"/>
  <sheetViews>
    <sheetView workbookViewId="0"/>
  </sheetViews>
  <sheetFormatPr defaultRowHeight="14.4" x14ac:dyDescent="0.3"/>
  <cols>
    <col min="1" max="1" width="15.109375" customWidth="1"/>
    <col min="2" max="2" width="14.44140625" customWidth="1"/>
    <col min="3" max="3" width="71.88671875" bestFit="1" customWidth="1"/>
    <col min="4" max="5" width="14.77734375" customWidth="1"/>
    <col min="6" max="6" width="13.88671875" customWidth="1"/>
    <col min="7" max="7" width="13.5546875" style="3" bestFit="1" customWidth="1"/>
    <col min="8" max="8" width="19.44140625" style="3" customWidth="1"/>
  </cols>
  <sheetData>
    <row r="1" spans="1:8" x14ac:dyDescent="0.3">
      <c r="A1" s="21" t="s">
        <v>0</v>
      </c>
      <c r="B1" s="4" t="s">
        <v>1</v>
      </c>
      <c r="C1" s="4" t="s">
        <v>2</v>
      </c>
      <c r="D1" s="9" t="s">
        <v>3</v>
      </c>
      <c r="E1" s="10" t="s">
        <v>4</v>
      </c>
      <c r="F1" s="5" t="s">
        <v>92</v>
      </c>
      <c r="G1" s="20" t="s">
        <v>105</v>
      </c>
      <c r="H1" s="20" t="s">
        <v>107</v>
      </c>
    </row>
    <row r="2" spans="1:8" x14ac:dyDescent="0.3">
      <c r="A2" s="1" t="s">
        <v>34</v>
      </c>
      <c r="B2" s="11" t="s">
        <v>35</v>
      </c>
      <c r="C2" s="11" t="s">
        <v>7</v>
      </c>
      <c r="D2" s="12">
        <v>23.169000625610401</v>
      </c>
      <c r="E2" s="13">
        <v>18.357000350952099</v>
      </c>
      <c r="F2" s="14" t="s">
        <v>96</v>
      </c>
      <c r="G2" s="3">
        <f>AVERAGE(D2,E2)</f>
        <v>20.76300048828125</v>
      </c>
      <c r="H2" s="3">
        <f>(D2-E2)*100</f>
        <v>481.20002746583026</v>
      </c>
    </row>
    <row r="3" spans="1:8" x14ac:dyDescent="0.3">
      <c r="A3" s="1" t="s">
        <v>34</v>
      </c>
      <c r="B3" s="15" t="s">
        <v>35</v>
      </c>
      <c r="C3" s="15" t="s">
        <v>8</v>
      </c>
      <c r="D3" s="16">
        <v>26.681999206543001</v>
      </c>
      <c r="E3" s="17">
        <v>21.448999404907202</v>
      </c>
      <c r="F3" s="18" t="s">
        <v>96</v>
      </c>
      <c r="G3" s="3">
        <f t="shared" ref="G3:G57" si="0">AVERAGE(D3,E3)</f>
        <v>24.065499305725101</v>
      </c>
      <c r="H3" s="3">
        <f t="shared" ref="H3:H57" si="1">(D3-E3)*100</f>
        <v>523.2999801635799</v>
      </c>
    </row>
    <row r="4" spans="1:8" x14ac:dyDescent="0.3">
      <c r="A4" s="1" t="s">
        <v>34</v>
      </c>
      <c r="B4" s="11" t="s">
        <v>35</v>
      </c>
      <c r="C4" s="11" t="s">
        <v>9</v>
      </c>
      <c r="D4" s="12">
        <v>20.3850002288818</v>
      </c>
      <c r="E4" s="13">
        <v>15.927000045776399</v>
      </c>
      <c r="F4" s="14" t="s">
        <v>96</v>
      </c>
      <c r="G4" s="3">
        <f t="shared" si="0"/>
        <v>18.156000137329102</v>
      </c>
      <c r="H4" s="3">
        <f t="shared" si="1"/>
        <v>445.80001831054011</v>
      </c>
    </row>
    <row r="5" spans="1:8" x14ac:dyDescent="0.3">
      <c r="A5" s="1" t="s">
        <v>34</v>
      </c>
      <c r="B5" s="15" t="s">
        <v>35</v>
      </c>
      <c r="C5" s="15" t="s">
        <v>10</v>
      </c>
      <c r="D5" s="16">
        <v>29.4839992523193</v>
      </c>
      <c r="E5" s="17">
        <v>26.791000366210898</v>
      </c>
      <c r="F5" s="18" t="s">
        <v>96</v>
      </c>
      <c r="G5" s="3">
        <f t="shared" si="0"/>
        <v>28.137499809265101</v>
      </c>
      <c r="H5" s="3">
        <f t="shared" si="1"/>
        <v>269.29988861084018</v>
      </c>
    </row>
    <row r="6" spans="1:8" x14ac:dyDescent="0.3">
      <c r="A6" s="1" t="s">
        <v>34</v>
      </c>
      <c r="B6" s="11" t="s">
        <v>35</v>
      </c>
      <c r="C6" s="11" t="s">
        <v>11</v>
      </c>
      <c r="D6" s="12">
        <v>26.180000305175799</v>
      </c>
      <c r="E6" s="13">
        <v>22.013999938964801</v>
      </c>
      <c r="F6" s="14" t="s">
        <v>96</v>
      </c>
      <c r="G6" s="3">
        <f t="shared" si="0"/>
        <v>24.097000122070298</v>
      </c>
      <c r="H6" s="3">
        <f t="shared" si="1"/>
        <v>416.60003662109978</v>
      </c>
    </row>
    <row r="7" spans="1:8" x14ac:dyDescent="0.3">
      <c r="A7" s="1" t="s">
        <v>34</v>
      </c>
      <c r="B7" s="15" t="s">
        <v>35</v>
      </c>
      <c r="C7" s="15" t="s">
        <v>12</v>
      </c>
      <c r="D7" s="16">
        <v>32.102001190185497</v>
      </c>
      <c r="E7" s="17">
        <v>30.5459995269775</v>
      </c>
      <c r="F7" s="18" t="s">
        <v>96</v>
      </c>
      <c r="G7" s="3">
        <f t="shared" si="0"/>
        <v>31.3240003585815</v>
      </c>
      <c r="H7" s="3">
        <f t="shared" si="1"/>
        <v>155.6001663207997</v>
      </c>
    </row>
    <row r="8" spans="1:8" x14ac:dyDescent="0.3">
      <c r="A8" s="1" t="s">
        <v>34</v>
      </c>
      <c r="B8" s="11" t="s">
        <v>35</v>
      </c>
      <c r="C8" s="11" t="s">
        <v>13</v>
      </c>
      <c r="D8" s="12">
        <v>47.347999572753899</v>
      </c>
      <c r="E8" s="13">
        <v>54.852001190185497</v>
      </c>
      <c r="F8" s="14" t="s">
        <v>96</v>
      </c>
      <c r="G8" s="3">
        <f t="shared" si="0"/>
        <v>51.100000381469698</v>
      </c>
      <c r="H8" s="3">
        <f t="shared" si="1"/>
        <v>-750.40016174315974</v>
      </c>
    </row>
    <row r="9" spans="1:8" x14ac:dyDescent="0.3">
      <c r="A9" s="1" t="s">
        <v>34</v>
      </c>
      <c r="B9" s="15" t="s">
        <v>35</v>
      </c>
      <c r="C9" s="15" t="s">
        <v>14</v>
      </c>
      <c r="D9" s="16">
        <v>47.138999938964801</v>
      </c>
      <c r="E9" s="17">
        <v>56.537998199462898</v>
      </c>
      <c r="F9" s="18" t="s">
        <v>96</v>
      </c>
      <c r="G9" s="3">
        <f t="shared" si="0"/>
        <v>51.838499069213853</v>
      </c>
      <c r="H9" s="3">
        <f t="shared" si="1"/>
        <v>-939.89982604980969</v>
      </c>
    </row>
    <row r="10" spans="1:8" x14ac:dyDescent="0.3">
      <c r="A10" s="1" t="s">
        <v>34</v>
      </c>
      <c r="B10" s="11" t="s">
        <v>35</v>
      </c>
      <c r="C10" s="11" t="s">
        <v>15</v>
      </c>
      <c r="D10" s="12">
        <v>47.5130004882813</v>
      </c>
      <c r="E10" s="13">
        <v>53.527000427246101</v>
      </c>
      <c r="F10" s="14" t="s">
        <v>96</v>
      </c>
      <c r="G10" s="3">
        <f t="shared" si="0"/>
        <v>50.5200004577637</v>
      </c>
      <c r="H10" s="3">
        <f t="shared" si="1"/>
        <v>-601.39999389648005</v>
      </c>
    </row>
    <row r="11" spans="1:8" x14ac:dyDescent="0.3">
      <c r="A11" s="1" t="s">
        <v>34</v>
      </c>
      <c r="B11" s="15" t="s">
        <v>35</v>
      </c>
      <c r="C11" s="15" t="s">
        <v>16</v>
      </c>
      <c r="D11" s="16">
        <v>17.648843494075699</v>
      </c>
      <c r="E11" s="17">
        <v>17.700544666406302</v>
      </c>
      <c r="F11" s="18" t="s">
        <v>96</v>
      </c>
      <c r="G11" s="3">
        <f t="shared" si="0"/>
        <v>17.674694080241</v>
      </c>
      <c r="H11" s="3">
        <f t="shared" si="1"/>
        <v>-5.1701172330602674</v>
      </c>
    </row>
    <row r="12" spans="1:8" x14ac:dyDescent="0.3">
      <c r="A12" s="1" t="s">
        <v>34</v>
      </c>
      <c r="B12" s="11" t="s">
        <v>35</v>
      </c>
      <c r="C12" s="11" t="s">
        <v>17</v>
      </c>
      <c r="D12" s="12">
        <v>73.559749335379493</v>
      </c>
      <c r="E12" s="13">
        <v>72.1765545818009</v>
      </c>
      <c r="F12" s="14" t="s">
        <v>96</v>
      </c>
      <c r="G12" s="3">
        <f t="shared" si="0"/>
        <v>72.868151958590204</v>
      </c>
      <c r="H12" s="3">
        <f t="shared" si="1"/>
        <v>138.31947535785929</v>
      </c>
    </row>
    <row r="13" spans="1:8" x14ac:dyDescent="0.3">
      <c r="A13" s="1" t="s">
        <v>34</v>
      </c>
      <c r="B13" s="15" t="s">
        <v>35</v>
      </c>
      <c r="C13" s="15" t="s">
        <v>18</v>
      </c>
      <c r="D13" s="16">
        <v>8.7914071705448702</v>
      </c>
      <c r="E13" s="17">
        <v>10.1229007517928</v>
      </c>
      <c r="F13" s="18" t="s">
        <v>96</v>
      </c>
      <c r="G13" s="3">
        <f t="shared" si="0"/>
        <v>9.4571539611688351</v>
      </c>
      <c r="H13" s="3">
        <f t="shared" si="1"/>
        <v>-133.14935812479297</v>
      </c>
    </row>
    <row r="14" spans="1:8" x14ac:dyDescent="0.3">
      <c r="A14" s="1" t="s">
        <v>34</v>
      </c>
      <c r="B14" s="15" t="s">
        <v>35</v>
      </c>
      <c r="C14" s="15" t="s">
        <v>19</v>
      </c>
      <c r="D14" s="16">
        <v>3.90199995040894</v>
      </c>
      <c r="E14" s="17">
        <v>4.1310000419616699</v>
      </c>
      <c r="F14" s="18" t="s">
        <v>96</v>
      </c>
      <c r="G14" s="3">
        <f t="shared" si="0"/>
        <v>4.0164999961853045</v>
      </c>
      <c r="H14" s="3">
        <f t="shared" si="1"/>
        <v>-22.900009155272993</v>
      </c>
    </row>
    <row r="15" spans="1:8" x14ac:dyDescent="0.3">
      <c r="A15" s="1" t="s">
        <v>34</v>
      </c>
      <c r="B15" s="11" t="s">
        <v>35</v>
      </c>
      <c r="C15" s="11" t="s">
        <v>20</v>
      </c>
      <c r="D15" s="12">
        <v>4.91499996185303</v>
      </c>
      <c r="E15" s="13">
        <v>5.0510001182556197</v>
      </c>
      <c r="F15" s="14" t="s">
        <v>96</v>
      </c>
      <c r="G15" s="3">
        <f t="shared" si="0"/>
        <v>4.9830000400543248</v>
      </c>
      <c r="H15" s="3">
        <f t="shared" si="1"/>
        <v>-13.600015640258967</v>
      </c>
    </row>
    <row r="16" spans="1:8" x14ac:dyDescent="0.3">
      <c r="A16" s="1" t="s">
        <v>34</v>
      </c>
      <c r="B16" s="15" t="s">
        <v>35</v>
      </c>
      <c r="C16" s="15" t="s">
        <v>21</v>
      </c>
      <c r="D16" s="16">
        <v>4.4699997901916504</v>
      </c>
      <c r="E16" s="17">
        <v>4.6490001678466797</v>
      </c>
      <c r="F16" s="18" t="s">
        <v>96</v>
      </c>
      <c r="G16" s="3">
        <f t="shared" si="0"/>
        <v>4.559499979019165</v>
      </c>
      <c r="H16" s="3">
        <f t="shared" si="1"/>
        <v>-17.90003776550293</v>
      </c>
    </row>
    <row r="17" spans="1:8" x14ac:dyDescent="0.3">
      <c r="A17" s="1" t="s">
        <v>48</v>
      </c>
      <c r="B17" s="11" t="s">
        <v>49</v>
      </c>
      <c r="C17" s="11" t="s">
        <v>7</v>
      </c>
      <c r="D17" s="12">
        <v>47.004001617431598</v>
      </c>
      <c r="E17" s="13">
        <v>43.444000244140597</v>
      </c>
      <c r="F17" s="14" t="s">
        <v>96</v>
      </c>
      <c r="G17" s="3">
        <f t="shared" si="0"/>
        <v>45.224000930786097</v>
      </c>
      <c r="H17" s="3">
        <f t="shared" si="1"/>
        <v>356.00013732910014</v>
      </c>
    </row>
    <row r="18" spans="1:8" x14ac:dyDescent="0.3">
      <c r="A18" s="1" t="s">
        <v>48</v>
      </c>
      <c r="B18" s="15" t="s">
        <v>49</v>
      </c>
      <c r="C18" s="15" t="s">
        <v>8</v>
      </c>
      <c r="D18" s="16">
        <v>59.701000213622997</v>
      </c>
      <c r="E18" s="17">
        <v>56.916000366210902</v>
      </c>
      <c r="F18" s="18" t="s">
        <v>96</v>
      </c>
      <c r="G18" s="3">
        <f t="shared" si="0"/>
        <v>58.30850028991695</v>
      </c>
      <c r="H18" s="3">
        <f t="shared" si="1"/>
        <v>278.49998474120952</v>
      </c>
    </row>
    <row r="19" spans="1:8" x14ac:dyDescent="0.3">
      <c r="A19" s="1" t="s">
        <v>48</v>
      </c>
      <c r="B19" s="11" t="s">
        <v>49</v>
      </c>
      <c r="C19" s="11" t="s">
        <v>9</v>
      </c>
      <c r="D19" s="12">
        <v>43.0060005187988</v>
      </c>
      <c r="E19" s="13">
        <v>39.067001342773402</v>
      </c>
      <c r="F19" s="14" t="s">
        <v>96</v>
      </c>
      <c r="G19" s="3">
        <f t="shared" si="0"/>
        <v>41.036500930786104</v>
      </c>
      <c r="H19" s="3">
        <f t="shared" si="1"/>
        <v>393.89991760253974</v>
      </c>
    </row>
    <row r="20" spans="1:8" x14ac:dyDescent="0.3">
      <c r="A20" s="1" t="s">
        <v>48</v>
      </c>
      <c r="B20" s="15" t="s">
        <v>49</v>
      </c>
      <c r="C20" s="15" t="s">
        <v>10</v>
      </c>
      <c r="D20" s="16">
        <v>24.3549995422363</v>
      </c>
      <c r="E20" s="17">
        <v>23.719999313354499</v>
      </c>
      <c r="F20" s="18" t="s">
        <v>96</v>
      </c>
      <c r="G20" s="3">
        <f t="shared" si="0"/>
        <v>24.037499427795399</v>
      </c>
      <c r="H20" s="3">
        <f t="shared" si="1"/>
        <v>63.500022888180041</v>
      </c>
    </row>
    <row r="21" spans="1:8" x14ac:dyDescent="0.3">
      <c r="A21" s="1" t="s">
        <v>48</v>
      </c>
      <c r="B21" s="11" t="s">
        <v>49</v>
      </c>
      <c r="C21" s="11" t="s">
        <v>11</v>
      </c>
      <c r="D21" s="12">
        <v>18.959999084472699</v>
      </c>
      <c r="E21" s="13">
        <v>17.700000762939499</v>
      </c>
      <c r="F21" s="14" t="s">
        <v>96</v>
      </c>
      <c r="G21" s="3">
        <f t="shared" si="0"/>
        <v>18.329999923706097</v>
      </c>
      <c r="H21" s="3">
        <f t="shared" si="1"/>
        <v>125.99983215331996</v>
      </c>
    </row>
    <row r="22" spans="1:8" x14ac:dyDescent="0.3">
      <c r="A22" s="1" t="s">
        <v>48</v>
      </c>
      <c r="B22" s="15" t="s">
        <v>49</v>
      </c>
      <c r="C22" s="15" t="s">
        <v>12</v>
      </c>
      <c r="D22" s="16">
        <v>26.054000854492202</v>
      </c>
      <c r="E22" s="17">
        <v>25.676000595092798</v>
      </c>
      <c r="F22" s="18" t="s">
        <v>96</v>
      </c>
      <c r="G22" s="3">
        <f t="shared" si="0"/>
        <v>25.865000724792502</v>
      </c>
      <c r="H22" s="3">
        <f t="shared" si="1"/>
        <v>37.80002593994034</v>
      </c>
    </row>
    <row r="23" spans="1:8" x14ac:dyDescent="0.3">
      <c r="A23" s="1" t="s">
        <v>48</v>
      </c>
      <c r="B23" s="11" t="s">
        <v>49</v>
      </c>
      <c r="C23" s="11" t="s">
        <v>13</v>
      </c>
      <c r="D23" s="12">
        <v>28.6410007476807</v>
      </c>
      <c r="E23" s="13">
        <v>32.834999084472699</v>
      </c>
      <c r="F23" s="14" t="s">
        <v>96</v>
      </c>
      <c r="G23" s="3">
        <f t="shared" si="0"/>
        <v>30.737999916076699</v>
      </c>
      <c r="H23" s="3">
        <f t="shared" si="1"/>
        <v>-419.3998336791999</v>
      </c>
    </row>
    <row r="24" spans="1:8" x14ac:dyDescent="0.3">
      <c r="A24" s="1" t="s">
        <v>48</v>
      </c>
      <c r="B24" s="15" t="s">
        <v>49</v>
      </c>
      <c r="C24" s="15" t="s">
        <v>14</v>
      </c>
      <c r="D24" s="16">
        <v>21.3390007019043</v>
      </c>
      <c r="E24" s="17">
        <v>25.3840007781982</v>
      </c>
      <c r="F24" s="18" t="s">
        <v>96</v>
      </c>
      <c r="G24" s="3">
        <f t="shared" si="0"/>
        <v>23.361500740051248</v>
      </c>
      <c r="H24" s="3">
        <f t="shared" si="1"/>
        <v>-404.50000762938993</v>
      </c>
    </row>
    <row r="25" spans="1:8" x14ac:dyDescent="0.3">
      <c r="A25" s="1" t="s">
        <v>48</v>
      </c>
      <c r="B25" s="11" t="s">
        <v>49</v>
      </c>
      <c r="C25" s="11" t="s">
        <v>15</v>
      </c>
      <c r="D25" s="12">
        <v>30.940000534057599</v>
      </c>
      <c r="E25" s="13">
        <v>35.256999969482401</v>
      </c>
      <c r="F25" s="14" t="s">
        <v>96</v>
      </c>
      <c r="G25" s="3">
        <f t="shared" si="0"/>
        <v>33.098500251769998</v>
      </c>
      <c r="H25" s="3">
        <f t="shared" si="1"/>
        <v>-431.69994354248013</v>
      </c>
    </row>
    <row r="26" spans="1:8" x14ac:dyDescent="0.3">
      <c r="A26" s="1" t="s">
        <v>48</v>
      </c>
      <c r="B26" s="15" t="s">
        <v>49</v>
      </c>
      <c r="C26" s="15" t="s">
        <v>16</v>
      </c>
      <c r="D26" s="16">
        <v>30.0469454066121</v>
      </c>
      <c r="E26" s="17">
        <v>28.1954475810236</v>
      </c>
      <c r="F26" s="18" t="s">
        <v>96</v>
      </c>
      <c r="G26" s="3">
        <f t="shared" si="0"/>
        <v>29.121196493817848</v>
      </c>
      <c r="H26" s="3">
        <f t="shared" si="1"/>
        <v>185.14978255884989</v>
      </c>
    </row>
    <row r="27" spans="1:8" x14ac:dyDescent="0.3">
      <c r="A27" s="1" t="s">
        <v>48</v>
      </c>
      <c r="B27" s="11" t="s">
        <v>49</v>
      </c>
      <c r="C27" s="11" t="s">
        <v>17</v>
      </c>
      <c r="D27" s="12">
        <v>64.656533363392697</v>
      </c>
      <c r="E27" s="13">
        <v>65.996647968567999</v>
      </c>
      <c r="F27" s="14" t="s">
        <v>96</v>
      </c>
      <c r="G27" s="3">
        <f t="shared" si="0"/>
        <v>65.326590665980348</v>
      </c>
      <c r="H27" s="3">
        <f t="shared" si="1"/>
        <v>-134.01146051753017</v>
      </c>
    </row>
    <row r="28" spans="1:8" x14ac:dyDescent="0.3">
      <c r="A28" s="1" t="s">
        <v>48</v>
      </c>
      <c r="B28" s="15" t="s">
        <v>49</v>
      </c>
      <c r="C28" s="15" t="s">
        <v>18</v>
      </c>
      <c r="D28" s="16">
        <v>5.2965212299952196</v>
      </c>
      <c r="E28" s="17">
        <v>5.8079044504084596</v>
      </c>
      <c r="F28" s="18" t="s">
        <v>96</v>
      </c>
      <c r="G28" s="3">
        <f t="shared" si="0"/>
        <v>5.5522128402018396</v>
      </c>
      <c r="H28" s="3">
        <f t="shared" si="1"/>
        <v>-51.138322041324002</v>
      </c>
    </row>
    <row r="29" spans="1:8" x14ac:dyDescent="0.3">
      <c r="A29" s="1" t="s">
        <v>48</v>
      </c>
      <c r="B29" s="15" t="s">
        <v>49</v>
      </c>
      <c r="C29" s="15" t="s">
        <v>19</v>
      </c>
      <c r="D29" s="16">
        <v>4.22300004959106</v>
      </c>
      <c r="E29" s="17">
        <v>4.1599998474121103</v>
      </c>
      <c r="F29" s="18" t="s">
        <v>96</v>
      </c>
      <c r="G29" s="3">
        <f t="shared" si="0"/>
        <v>4.1914999485015851</v>
      </c>
      <c r="H29" s="3">
        <f t="shared" si="1"/>
        <v>6.3000202178949749</v>
      </c>
    </row>
    <row r="30" spans="1:8" x14ac:dyDescent="0.3">
      <c r="A30" s="1" t="s">
        <v>48</v>
      </c>
      <c r="B30" s="11" t="s">
        <v>49</v>
      </c>
      <c r="C30" s="11" t="s">
        <v>20</v>
      </c>
      <c r="D30" s="12">
        <v>3.4300000667571999</v>
      </c>
      <c r="E30" s="13">
        <v>3.2909998893737802</v>
      </c>
      <c r="F30" s="14" t="s">
        <v>96</v>
      </c>
      <c r="G30" s="3">
        <f t="shared" si="0"/>
        <v>3.3604999780654898</v>
      </c>
      <c r="H30" s="3">
        <f t="shared" si="1"/>
        <v>13.900017738341974</v>
      </c>
    </row>
    <row r="31" spans="1:8" x14ac:dyDescent="0.3">
      <c r="A31" s="1" t="s">
        <v>48</v>
      </c>
      <c r="B31" s="15" t="s">
        <v>49</v>
      </c>
      <c r="C31" s="15" t="s">
        <v>21</v>
      </c>
      <c r="D31" s="16">
        <v>3.62100005149841</v>
      </c>
      <c r="E31" s="17">
        <v>3.5050001144409202</v>
      </c>
      <c r="F31" s="18" t="s">
        <v>96</v>
      </c>
      <c r="G31" s="3">
        <f t="shared" si="0"/>
        <v>3.5630000829696651</v>
      </c>
      <c r="H31" s="3">
        <f t="shared" si="1"/>
        <v>11.599993705748979</v>
      </c>
    </row>
    <row r="32" spans="1:8" x14ac:dyDescent="0.3">
      <c r="A32" s="1" t="s">
        <v>52</v>
      </c>
      <c r="B32" s="11" t="s">
        <v>53</v>
      </c>
      <c r="C32" s="11" t="s">
        <v>7</v>
      </c>
      <c r="D32" s="12">
        <v>1.57099997997284</v>
      </c>
      <c r="E32" s="13">
        <v>1.07500004768372</v>
      </c>
      <c r="F32" s="14" t="s">
        <v>96</v>
      </c>
      <c r="G32" s="3">
        <f t="shared" si="0"/>
        <v>1.32300001382828</v>
      </c>
      <c r="H32" s="3">
        <f t="shared" si="1"/>
        <v>49.599993228911998</v>
      </c>
    </row>
    <row r="33" spans="1:8" x14ac:dyDescent="0.3">
      <c r="A33" s="1" t="s">
        <v>52</v>
      </c>
      <c r="B33" s="15" t="s">
        <v>53</v>
      </c>
      <c r="C33" s="15" t="s">
        <v>8</v>
      </c>
      <c r="D33" s="16">
        <v>0.64399999380111705</v>
      </c>
      <c r="E33" s="17">
        <v>0.63499999046325695</v>
      </c>
      <c r="F33" s="18" t="s">
        <v>96</v>
      </c>
      <c r="G33" s="3">
        <f t="shared" si="0"/>
        <v>0.639499992132187</v>
      </c>
      <c r="H33" s="3">
        <f t="shared" si="1"/>
        <v>0.90000033378601074</v>
      </c>
    </row>
    <row r="34" spans="1:8" x14ac:dyDescent="0.3">
      <c r="A34" s="1" t="s">
        <v>52</v>
      </c>
      <c r="B34" s="11" t="s">
        <v>53</v>
      </c>
      <c r="C34" s="11" t="s">
        <v>9</v>
      </c>
      <c r="D34" s="12">
        <v>2.3819999694824201</v>
      </c>
      <c r="E34" s="13">
        <v>1.46800005435944</v>
      </c>
      <c r="F34" s="14" t="s">
        <v>96</v>
      </c>
      <c r="G34" s="3">
        <f t="shared" si="0"/>
        <v>1.9250000119209301</v>
      </c>
      <c r="H34" s="3">
        <f t="shared" si="1"/>
        <v>91.399991512298001</v>
      </c>
    </row>
    <row r="35" spans="1:8" x14ac:dyDescent="0.3">
      <c r="A35" s="1" t="s">
        <v>52</v>
      </c>
      <c r="B35" s="15" t="s">
        <v>53</v>
      </c>
      <c r="C35" s="15" t="s">
        <v>10</v>
      </c>
      <c r="D35" s="16">
        <v>17.864000320434599</v>
      </c>
      <c r="E35" s="17">
        <v>17.350000381469702</v>
      </c>
      <c r="F35" s="18" t="s">
        <v>96</v>
      </c>
      <c r="G35" s="3">
        <f t="shared" si="0"/>
        <v>17.607000350952148</v>
      </c>
      <c r="H35" s="3">
        <f t="shared" si="1"/>
        <v>51.399993896489704</v>
      </c>
    </row>
    <row r="36" spans="1:8" x14ac:dyDescent="0.3">
      <c r="A36" s="1" t="s">
        <v>52</v>
      </c>
      <c r="B36" s="11" t="s">
        <v>53</v>
      </c>
      <c r="C36" s="11" t="s">
        <v>11</v>
      </c>
      <c r="D36" s="12">
        <v>8.4919996261596697</v>
      </c>
      <c r="E36" s="13">
        <v>7.8330001831054696</v>
      </c>
      <c r="F36" s="14" t="s">
        <v>96</v>
      </c>
      <c r="G36" s="3">
        <f t="shared" si="0"/>
        <v>8.1624999046325701</v>
      </c>
      <c r="H36" s="3">
        <f t="shared" si="1"/>
        <v>65.899944305420007</v>
      </c>
    </row>
    <row r="37" spans="1:8" x14ac:dyDescent="0.3">
      <c r="A37" s="1" t="s">
        <v>52</v>
      </c>
      <c r="B37" s="15" t="s">
        <v>53</v>
      </c>
      <c r="C37" s="15" t="s">
        <v>12</v>
      </c>
      <c r="D37" s="16">
        <v>26.066999435424801</v>
      </c>
      <c r="E37" s="17">
        <v>25.822999954223601</v>
      </c>
      <c r="F37" s="18" t="s">
        <v>96</v>
      </c>
      <c r="G37" s="3">
        <f t="shared" si="0"/>
        <v>25.944999694824201</v>
      </c>
      <c r="H37" s="3">
        <f t="shared" si="1"/>
        <v>24.39994812012003</v>
      </c>
    </row>
    <row r="38" spans="1:8" x14ac:dyDescent="0.3">
      <c r="A38" s="1" t="s">
        <v>52</v>
      </c>
      <c r="B38" s="11" t="s">
        <v>53</v>
      </c>
      <c r="C38" s="11" t="s">
        <v>13</v>
      </c>
      <c r="D38" s="12">
        <v>80.565002441406307</v>
      </c>
      <c r="E38" s="13">
        <v>81.574996948242202</v>
      </c>
      <c r="F38" s="14" t="s">
        <v>96</v>
      </c>
      <c r="G38" s="3">
        <f t="shared" si="0"/>
        <v>81.069999694824247</v>
      </c>
      <c r="H38" s="3">
        <f t="shared" si="1"/>
        <v>-100.99945068358949</v>
      </c>
    </row>
    <row r="39" spans="1:8" x14ac:dyDescent="0.3">
      <c r="A39" s="1" t="s">
        <v>52</v>
      </c>
      <c r="B39" s="15" t="s">
        <v>53</v>
      </c>
      <c r="C39" s="15" t="s">
        <v>14</v>
      </c>
      <c r="D39" s="16">
        <v>90.863998413085895</v>
      </c>
      <c r="E39" s="17">
        <v>91.531997680664105</v>
      </c>
      <c r="F39" s="18" t="s">
        <v>96</v>
      </c>
      <c r="G39" s="3">
        <f t="shared" si="0"/>
        <v>91.197998046875</v>
      </c>
      <c r="H39" s="3">
        <f t="shared" si="1"/>
        <v>-66.799926757821027</v>
      </c>
    </row>
    <row r="40" spans="1:8" x14ac:dyDescent="0.3">
      <c r="A40" s="1" t="s">
        <v>52</v>
      </c>
      <c r="B40" s="11" t="s">
        <v>53</v>
      </c>
      <c r="C40" s="11" t="s">
        <v>15</v>
      </c>
      <c r="D40" s="12">
        <v>71.551002502441406</v>
      </c>
      <c r="E40" s="13">
        <v>72.708999633789105</v>
      </c>
      <c r="F40" s="14" t="s">
        <v>96</v>
      </c>
      <c r="G40" s="3">
        <f t="shared" si="0"/>
        <v>72.130001068115263</v>
      </c>
      <c r="H40" s="3">
        <f t="shared" si="1"/>
        <v>-115.79971313476989</v>
      </c>
    </row>
    <row r="41" spans="1:8" x14ac:dyDescent="0.3">
      <c r="A41" s="1" t="s">
        <v>52</v>
      </c>
      <c r="B41" s="15" t="s">
        <v>53</v>
      </c>
      <c r="C41" s="15" t="s">
        <v>16</v>
      </c>
      <c r="D41" s="16">
        <v>27.570607232918601</v>
      </c>
      <c r="E41" s="17">
        <v>27.905602998500498</v>
      </c>
      <c r="F41" s="18" t="s">
        <v>96</v>
      </c>
      <c r="G41" s="3">
        <f t="shared" si="0"/>
        <v>27.738105115709551</v>
      </c>
      <c r="H41" s="3">
        <f t="shared" si="1"/>
        <v>-33.499576558189759</v>
      </c>
    </row>
    <row r="42" spans="1:8" x14ac:dyDescent="0.3">
      <c r="A42" s="1" t="s">
        <v>52</v>
      </c>
      <c r="B42" s="11" t="s">
        <v>53</v>
      </c>
      <c r="C42" s="11" t="s">
        <v>17</v>
      </c>
      <c r="D42" s="12">
        <v>61.7665949483739</v>
      </c>
      <c r="E42" s="13">
        <v>60.624466236351601</v>
      </c>
      <c r="F42" s="14" t="s">
        <v>96</v>
      </c>
      <c r="G42" s="3">
        <f t="shared" si="0"/>
        <v>61.195530592362751</v>
      </c>
      <c r="H42" s="3">
        <f t="shared" si="1"/>
        <v>114.21287120222985</v>
      </c>
    </row>
    <row r="43" spans="1:8" x14ac:dyDescent="0.3">
      <c r="A43" s="1" t="s">
        <v>52</v>
      </c>
      <c r="B43" s="15" t="s">
        <v>53</v>
      </c>
      <c r="C43" s="15" t="s">
        <v>18</v>
      </c>
      <c r="D43" s="16">
        <v>10.662797818707499</v>
      </c>
      <c r="E43" s="17">
        <v>11.4699307651479</v>
      </c>
      <c r="F43" s="18" t="s">
        <v>96</v>
      </c>
      <c r="G43" s="3">
        <f t="shared" si="0"/>
        <v>11.0663642919277</v>
      </c>
      <c r="H43" s="3">
        <f t="shared" si="1"/>
        <v>-80.71329464404009</v>
      </c>
    </row>
    <row r="44" spans="1:8" x14ac:dyDescent="0.3">
      <c r="A44" s="1" t="s">
        <v>52</v>
      </c>
      <c r="B44" s="15" t="s">
        <v>53</v>
      </c>
      <c r="C44" s="15" t="s">
        <v>19</v>
      </c>
      <c r="D44" s="16">
        <v>6.9829998016357404</v>
      </c>
      <c r="E44" s="17">
        <v>4.9429998397827104</v>
      </c>
      <c r="F44" s="18" t="s">
        <v>96</v>
      </c>
      <c r="G44" s="3">
        <f t="shared" si="0"/>
        <v>5.962999820709225</v>
      </c>
      <c r="H44" s="3">
        <f t="shared" si="1"/>
        <v>203.99999618530299</v>
      </c>
    </row>
    <row r="45" spans="1:8" x14ac:dyDescent="0.3">
      <c r="A45" s="1" t="s">
        <v>52</v>
      </c>
      <c r="B45" s="11" t="s">
        <v>53</v>
      </c>
      <c r="C45" s="11" t="s">
        <v>20</v>
      </c>
      <c r="D45" s="12">
        <v>6.7519998550415004</v>
      </c>
      <c r="E45" s="13">
        <v>4.6729998588562003</v>
      </c>
      <c r="F45" s="14" t="s">
        <v>96</v>
      </c>
      <c r="G45" s="3">
        <f t="shared" si="0"/>
        <v>5.7124998569488508</v>
      </c>
      <c r="H45" s="3">
        <f t="shared" si="1"/>
        <v>207.89999961853002</v>
      </c>
    </row>
    <row r="46" spans="1:8" x14ac:dyDescent="0.3">
      <c r="A46" s="1" t="s">
        <v>52</v>
      </c>
      <c r="B46" s="15" t="s">
        <v>53</v>
      </c>
      <c r="C46" s="15" t="s">
        <v>21</v>
      </c>
      <c r="D46" s="16">
        <v>6.8600001335143999</v>
      </c>
      <c r="E46" s="17">
        <v>4.8000001907348597</v>
      </c>
      <c r="F46" s="18" t="s">
        <v>96</v>
      </c>
      <c r="G46" s="3">
        <f t="shared" si="0"/>
        <v>5.8300001621246302</v>
      </c>
      <c r="H46" s="3">
        <f t="shared" si="1"/>
        <v>205.99999427795402</v>
      </c>
    </row>
    <row r="47" spans="1:8" x14ac:dyDescent="0.3">
      <c r="A47" s="1" t="s">
        <v>56</v>
      </c>
      <c r="B47" s="11" t="s">
        <v>57</v>
      </c>
      <c r="C47" s="11" t="s">
        <v>7</v>
      </c>
      <c r="D47" s="12">
        <v>3.8670001029968302</v>
      </c>
      <c r="E47" s="13">
        <v>3.5020000934600799</v>
      </c>
      <c r="F47" s="14" t="s">
        <v>96</v>
      </c>
      <c r="G47" s="3">
        <f t="shared" si="0"/>
        <v>3.684500098228455</v>
      </c>
      <c r="H47" s="3">
        <f t="shared" si="1"/>
        <v>36.500000953675027</v>
      </c>
    </row>
    <row r="48" spans="1:8" x14ac:dyDescent="0.3">
      <c r="A48" s="1" t="s">
        <v>56</v>
      </c>
      <c r="B48" s="15" t="s">
        <v>57</v>
      </c>
      <c r="C48" s="15" t="s">
        <v>8</v>
      </c>
      <c r="D48" s="16">
        <v>3.5380001068115199</v>
      </c>
      <c r="E48" s="17">
        <v>3.0450000762939502</v>
      </c>
      <c r="F48" s="18" t="s">
        <v>96</v>
      </c>
      <c r="G48" s="3">
        <f t="shared" si="0"/>
        <v>3.2915000915527353</v>
      </c>
      <c r="H48" s="3">
        <f t="shared" si="1"/>
        <v>49.300003051756967</v>
      </c>
    </row>
    <row r="49" spans="1:8" x14ac:dyDescent="0.3">
      <c r="A49" s="1" t="s">
        <v>56</v>
      </c>
      <c r="B49" s="11" t="s">
        <v>57</v>
      </c>
      <c r="C49" s="11" t="s">
        <v>9</v>
      </c>
      <c r="D49" s="12">
        <v>4.1050000190734899</v>
      </c>
      <c r="E49" s="13">
        <v>3.84899997711182</v>
      </c>
      <c r="F49" s="14" t="s">
        <v>96</v>
      </c>
      <c r="G49" s="3">
        <f t="shared" si="0"/>
        <v>3.9769999980926549</v>
      </c>
      <c r="H49" s="3">
        <f t="shared" si="1"/>
        <v>25.600004196166992</v>
      </c>
    </row>
    <row r="50" spans="1:8" x14ac:dyDescent="0.3">
      <c r="A50" s="1" t="s">
        <v>56</v>
      </c>
      <c r="B50" s="15" t="s">
        <v>57</v>
      </c>
      <c r="C50" s="15" t="s">
        <v>10</v>
      </c>
      <c r="D50" s="16">
        <v>26.195999145507798</v>
      </c>
      <c r="E50" s="17">
        <v>25.6149997711182</v>
      </c>
      <c r="F50" s="18" t="s">
        <v>96</v>
      </c>
      <c r="G50" s="3">
        <f t="shared" si="0"/>
        <v>25.905499458312999</v>
      </c>
      <c r="H50" s="3">
        <f t="shared" si="1"/>
        <v>58.09993743895987</v>
      </c>
    </row>
    <row r="51" spans="1:8" x14ac:dyDescent="0.3">
      <c r="A51" s="1" t="s">
        <v>56</v>
      </c>
      <c r="B51" s="11" t="s">
        <v>57</v>
      </c>
      <c r="C51" s="11" t="s">
        <v>11</v>
      </c>
      <c r="D51" s="12">
        <v>14.703000068664601</v>
      </c>
      <c r="E51" s="13">
        <v>14.543999671936</v>
      </c>
      <c r="F51" s="14" t="s">
        <v>96</v>
      </c>
      <c r="G51" s="3">
        <f t="shared" si="0"/>
        <v>14.6234998703003</v>
      </c>
      <c r="H51" s="3">
        <f t="shared" si="1"/>
        <v>15.900039672860089</v>
      </c>
    </row>
    <row r="52" spans="1:8" x14ac:dyDescent="0.3">
      <c r="A52" s="1" t="s">
        <v>56</v>
      </c>
      <c r="B52" s="15" t="s">
        <v>57</v>
      </c>
      <c r="C52" s="15" t="s">
        <v>12</v>
      </c>
      <c r="D52" s="16">
        <v>34.5460014343262</v>
      </c>
      <c r="E52" s="17">
        <v>34.049999237060497</v>
      </c>
      <c r="F52" s="18" t="s">
        <v>96</v>
      </c>
      <c r="G52" s="3">
        <f t="shared" si="0"/>
        <v>34.298000335693345</v>
      </c>
      <c r="H52" s="3">
        <f t="shared" si="1"/>
        <v>49.600219726570316</v>
      </c>
    </row>
    <row r="53" spans="1:8" x14ac:dyDescent="0.3">
      <c r="A53" s="1" t="s">
        <v>56</v>
      </c>
      <c r="B53" s="11" t="s">
        <v>57</v>
      </c>
      <c r="C53" s="11" t="s">
        <v>13</v>
      </c>
      <c r="D53" s="12">
        <v>69.936996459960895</v>
      </c>
      <c r="E53" s="13">
        <v>70.883003234863295</v>
      </c>
      <c r="F53" s="14" t="s">
        <v>96</v>
      </c>
      <c r="G53" s="3">
        <f t="shared" si="0"/>
        <v>70.409999847412095</v>
      </c>
      <c r="H53" s="3">
        <f t="shared" si="1"/>
        <v>-94.600677490240059</v>
      </c>
    </row>
    <row r="54" spans="1:8" x14ac:dyDescent="0.3">
      <c r="A54" s="1" t="s">
        <v>56</v>
      </c>
      <c r="B54" s="15" t="s">
        <v>57</v>
      </c>
      <c r="C54" s="15" t="s">
        <v>14</v>
      </c>
      <c r="D54" s="16">
        <v>81.759002685546903</v>
      </c>
      <c r="E54" s="17">
        <v>82.411003112792997</v>
      </c>
      <c r="F54" s="18" t="s">
        <v>96</v>
      </c>
      <c r="G54" s="3">
        <f t="shared" si="0"/>
        <v>82.08500289916995</v>
      </c>
      <c r="H54" s="3">
        <f t="shared" si="1"/>
        <v>-65.200042724609375</v>
      </c>
    </row>
    <row r="55" spans="1:8" x14ac:dyDescent="0.3">
      <c r="A55" s="1" t="s">
        <v>56</v>
      </c>
      <c r="B55" s="11" t="s">
        <v>57</v>
      </c>
      <c r="C55" s="11" t="s">
        <v>15</v>
      </c>
      <c r="D55" s="12">
        <v>61.3489990234375</v>
      </c>
      <c r="E55" s="13">
        <v>62.099998474121101</v>
      </c>
      <c r="F55" s="14" t="s">
        <v>96</v>
      </c>
      <c r="G55" s="3">
        <f t="shared" si="0"/>
        <v>61.724498748779297</v>
      </c>
      <c r="H55" s="3">
        <f t="shared" si="1"/>
        <v>-75.099945068360086</v>
      </c>
    </row>
    <row r="56" spans="1:8" x14ac:dyDescent="0.3">
      <c r="A56" s="1" t="s">
        <v>56</v>
      </c>
      <c r="B56" s="15" t="s">
        <v>57</v>
      </c>
      <c r="C56" s="15" t="s">
        <v>16</v>
      </c>
      <c r="D56" s="16">
        <v>13.232259190603701</v>
      </c>
      <c r="E56" s="17">
        <v>12.9357482227601</v>
      </c>
      <c r="F56" s="18" t="s">
        <v>96</v>
      </c>
      <c r="G56" s="3">
        <f t="shared" si="0"/>
        <v>13.084003706681901</v>
      </c>
      <c r="H56" s="3">
        <f t="shared" si="1"/>
        <v>29.651096784360043</v>
      </c>
    </row>
    <row r="57" spans="1:8" x14ac:dyDescent="0.3">
      <c r="A57" s="1" t="s">
        <v>56</v>
      </c>
      <c r="B57" s="11" t="s">
        <v>57</v>
      </c>
      <c r="C57" s="11" t="s">
        <v>17</v>
      </c>
      <c r="D57" s="12">
        <v>62.887038071553903</v>
      </c>
      <c r="E57" s="13">
        <v>60.499688947455702</v>
      </c>
      <c r="F57" s="14" t="s">
        <v>96</v>
      </c>
      <c r="G57" s="3">
        <f t="shared" si="0"/>
        <v>61.693363509504806</v>
      </c>
      <c r="H57" s="3">
        <f t="shared" si="1"/>
        <v>238.73491240982005</v>
      </c>
    </row>
    <row r="58" spans="1:8" x14ac:dyDescent="0.3">
      <c r="A58" s="1" t="s">
        <v>56</v>
      </c>
      <c r="B58" s="15" t="s">
        <v>57</v>
      </c>
      <c r="C58" s="15" t="s">
        <v>18</v>
      </c>
      <c r="D58" s="16">
        <v>23.880702737842402</v>
      </c>
      <c r="E58" s="17">
        <v>26.564562829784201</v>
      </c>
      <c r="F58" s="18" t="s">
        <v>96</v>
      </c>
      <c r="G58" s="3">
        <f t="shared" ref="G58:G106" si="2">AVERAGE(D58,E58)</f>
        <v>25.222632783813303</v>
      </c>
      <c r="H58" s="3">
        <f t="shared" ref="H58:H106" si="3">(D58-E58)*100</f>
        <v>-268.38600919417991</v>
      </c>
    </row>
    <row r="59" spans="1:8" x14ac:dyDescent="0.3">
      <c r="A59" s="1" t="s">
        <v>56</v>
      </c>
      <c r="B59" s="15" t="s">
        <v>57</v>
      </c>
      <c r="C59" s="15" t="s">
        <v>19</v>
      </c>
      <c r="D59" s="16">
        <v>4.0479998588562003</v>
      </c>
      <c r="E59" s="17">
        <v>2.8399999141693102</v>
      </c>
      <c r="F59" s="18" t="s">
        <v>96</v>
      </c>
      <c r="G59" s="3">
        <f t="shared" si="2"/>
        <v>3.4439998865127555</v>
      </c>
      <c r="H59" s="3">
        <f t="shared" si="3"/>
        <v>120.79999446868901</v>
      </c>
    </row>
    <row r="60" spans="1:8" x14ac:dyDescent="0.3">
      <c r="A60" s="1" t="s">
        <v>56</v>
      </c>
      <c r="B60" s="11" t="s">
        <v>57</v>
      </c>
      <c r="C60" s="11" t="s">
        <v>20</v>
      </c>
      <c r="D60" s="12">
        <v>4.5679998397827104</v>
      </c>
      <c r="E60" s="13">
        <v>3.3499999046325701</v>
      </c>
      <c r="F60" s="14" t="s">
        <v>96</v>
      </c>
      <c r="G60" s="3">
        <f t="shared" si="2"/>
        <v>3.9589998722076403</v>
      </c>
      <c r="H60" s="3">
        <f t="shared" si="3"/>
        <v>121.79999351501402</v>
      </c>
    </row>
    <row r="61" spans="1:8" x14ac:dyDescent="0.3">
      <c r="A61" s="1" t="s">
        <v>56</v>
      </c>
      <c r="B61" s="15" t="s">
        <v>57</v>
      </c>
      <c r="C61" s="15" t="s">
        <v>21</v>
      </c>
      <c r="D61" s="16">
        <v>4.3499999046325701</v>
      </c>
      <c r="E61" s="17">
        <v>3.1300001144409202</v>
      </c>
      <c r="F61" s="18" t="s">
        <v>96</v>
      </c>
      <c r="G61" s="3">
        <f t="shared" si="2"/>
        <v>3.7400000095367449</v>
      </c>
      <c r="H61" s="3">
        <f t="shared" si="3"/>
        <v>121.999979019165</v>
      </c>
    </row>
    <row r="62" spans="1:8" x14ac:dyDescent="0.3">
      <c r="A62" s="1" t="s">
        <v>58</v>
      </c>
      <c r="B62" s="11" t="s">
        <v>59</v>
      </c>
      <c r="C62" s="11" t="s">
        <v>7</v>
      </c>
      <c r="D62" s="12">
        <v>66.794998168945298</v>
      </c>
      <c r="E62" s="13">
        <v>67.225997924804702</v>
      </c>
      <c r="F62" s="14" t="s">
        <v>96</v>
      </c>
      <c r="G62" s="3">
        <f t="shared" si="2"/>
        <v>67.010498046875</v>
      </c>
      <c r="H62" s="3">
        <f t="shared" si="3"/>
        <v>-43.099975585940342</v>
      </c>
    </row>
    <row r="63" spans="1:8" x14ac:dyDescent="0.3">
      <c r="A63" s="1" t="s">
        <v>58</v>
      </c>
      <c r="B63" s="15" t="s">
        <v>59</v>
      </c>
      <c r="C63" s="15" t="s">
        <v>8</v>
      </c>
      <c r="D63" s="16">
        <v>70.271003723144503</v>
      </c>
      <c r="E63" s="17">
        <v>70.469001770019503</v>
      </c>
      <c r="F63" s="18" t="s">
        <v>96</v>
      </c>
      <c r="G63" s="3">
        <f t="shared" si="2"/>
        <v>70.370002746582003</v>
      </c>
      <c r="H63" s="3">
        <f t="shared" si="3"/>
        <v>-19.7998046875</v>
      </c>
    </row>
    <row r="64" spans="1:8" x14ac:dyDescent="0.3">
      <c r="A64" s="1" t="s">
        <v>58</v>
      </c>
      <c r="B64" s="11" t="s">
        <v>59</v>
      </c>
      <c r="C64" s="11" t="s">
        <v>9</v>
      </c>
      <c r="D64" s="12">
        <v>63.540000915527301</v>
      </c>
      <c r="E64" s="13">
        <v>64.206001281738295</v>
      </c>
      <c r="F64" s="14" t="s">
        <v>96</v>
      </c>
      <c r="G64" s="3">
        <f t="shared" si="2"/>
        <v>63.873001098632798</v>
      </c>
      <c r="H64" s="3">
        <f t="shared" si="3"/>
        <v>-66.600036621099434</v>
      </c>
    </row>
    <row r="65" spans="1:8" x14ac:dyDescent="0.3">
      <c r="A65" s="1" t="s">
        <v>58</v>
      </c>
      <c r="B65" s="15" t="s">
        <v>59</v>
      </c>
      <c r="C65" s="15" t="s">
        <v>10</v>
      </c>
      <c r="D65" s="16">
        <v>17.568000793456999</v>
      </c>
      <c r="E65" s="17">
        <v>17.6019992828369</v>
      </c>
      <c r="F65" s="18" t="s">
        <v>96</v>
      </c>
      <c r="G65" s="3">
        <f t="shared" si="2"/>
        <v>17.585000038146951</v>
      </c>
      <c r="H65" s="3">
        <f t="shared" si="3"/>
        <v>-3.3998489379900576</v>
      </c>
    </row>
    <row r="66" spans="1:8" x14ac:dyDescent="0.3">
      <c r="A66" s="1" t="s">
        <v>58</v>
      </c>
      <c r="B66" s="11" t="s">
        <v>59</v>
      </c>
      <c r="C66" s="11" t="s">
        <v>11</v>
      </c>
      <c r="D66" s="12">
        <v>17.902999877929702</v>
      </c>
      <c r="E66" s="13">
        <v>18.038999557495099</v>
      </c>
      <c r="F66" s="14" t="s">
        <v>96</v>
      </c>
      <c r="G66" s="3">
        <f t="shared" si="2"/>
        <v>17.970999717712402</v>
      </c>
      <c r="H66" s="3">
        <f t="shared" si="3"/>
        <v>-13.599967956539771</v>
      </c>
    </row>
    <row r="67" spans="1:8" x14ac:dyDescent="0.3">
      <c r="A67" s="1" t="s">
        <v>58</v>
      </c>
      <c r="B67" s="15" t="s">
        <v>59</v>
      </c>
      <c r="C67" s="15" t="s">
        <v>12</v>
      </c>
      <c r="D67" s="16">
        <v>17.2560005187988</v>
      </c>
      <c r="E67" s="17">
        <v>17.1940002441406</v>
      </c>
      <c r="F67" s="18" t="s">
        <v>96</v>
      </c>
      <c r="G67" s="3">
        <f t="shared" si="2"/>
        <v>17.225000381469698</v>
      </c>
      <c r="H67" s="3">
        <f t="shared" si="3"/>
        <v>6.2000274658199572</v>
      </c>
    </row>
    <row r="68" spans="1:8" x14ac:dyDescent="0.3">
      <c r="A68" s="1" t="s">
        <v>58</v>
      </c>
      <c r="B68" s="11" t="s">
        <v>59</v>
      </c>
      <c r="C68" s="11" t="s">
        <v>13</v>
      </c>
      <c r="D68" s="12">
        <v>15.637000083923301</v>
      </c>
      <c r="E68" s="13">
        <v>15.171999931335399</v>
      </c>
      <c r="F68" s="14" t="s">
        <v>96</v>
      </c>
      <c r="G68" s="3">
        <f t="shared" si="2"/>
        <v>15.40450000762935</v>
      </c>
      <c r="H68" s="3">
        <f t="shared" si="3"/>
        <v>46.500015258790128</v>
      </c>
    </row>
    <row r="69" spans="1:8" x14ac:dyDescent="0.3">
      <c r="A69" s="1" t="s">
        <v>58</v>
      </c>
      <c r="B69" s="15" t="s">
        <v>59</v>
      </c>
      <c r="C69" s="15" t="s">
        <v>14</v>
      </c>
      <c r="D69" s="16">
        <v>11.826000213623001</v>
      </c>
      <c r="E69" s="17">
        <v>11.491000175476101</v>
      </c>
      <c r="F69" s="18" t="s">
        <v>96</v>
      </c>
      <c r="G69" s="3">
        <f t="shared" si="2"/>
        <v>11.65850019454955</v>
      </c>
      <c r="H69" s="3">
        <f t="shared" si="3"/>
        <v>33.500003814689983</v>
      </c>
    </row>
    <row r="70" spans="1:8" x14ac:dyDescent="0.3">
      <c r="A70" s="1" t="s">
        <v>58</v>
      </c>
      <c r="B70" s="11" t="s">
        <v>59</v>
      </c>
      <c r="C70" s="11" t="s">
        <v>15</v>
      </c>
      <c r="D70" s="12">
        <v>19.204999923706101</v>
      </c>
      <c r="E70" s="13">
        <v>18.600000381469702</v>
      </c>
      <c r="F70" s="14" t="s">
        <v>96</v>
      </c>
      <c r="G70" s="3">
        <f t="shared" si="2"/>
        <v>18.902500152587901</v>
      </c>
      <c r="H70" s="3">
        <f t="shared" si="3"/>
        <v>60.499954223639918</v>
      </c>
    </row>
    <row r="71" spans="1:8" x14ac:dyDescent="0.3">
      <c r="A71" s="1" t="s">
        <v>58</v>
      </c>
      <c r="B71" s="15" t="s">
        <v>59</v>
      </c>
      <c r="C71" s="15" t="s">
        <v>16</v>
      </c>
      <c r="D71" s="16">
        <v>22.0153798775684</v>
      </c>
      <c r="E71" s="17">
        <v>20.869680731549401</v>
      </c>
      <c r="F71" s="18" t="s">
        <v>96</v>
      </c>
      <c r="G71" s="3">
        <f t="shared" si="2"/>
        <v>21.4425303045589</v>
      </c>
      <c r="H71" s="3">
        <f t="shared" si="3"/>
        <v>114.56991460189982</v>
      </c>
    </row>
    <row r="72" spans="1:8" x14ac:dyDescent="0.3">
      <c r="A72" s="1" t="s">
        <v>58</v>
      </c>
      <c r="B72" s="11" t="s">
        <v>59</v>
      </c>
      <c r="C72" s="11" t="s">
        <v>17</v>
      </c>
      <c r="D72" s="12">
        <v>68.684850113265298</v>
      </c>
      <c r="E72" s="13">
        <v>69.482853225756898</v>
      </c>
      <c r="F72" s="14" t="s">
        <v>96</v>
      </c>
      <c r="G72" s="3">
        <f t="shared" si="2"/>
        <v>69.083851669511091</v>
      </c>
      <c r="H72" s="3">
        <f t="shared" si="3"/>
        <v>-79.800311249159961</v>
      </c>
    </row>
    <row r="73" spans="1:8" x14ac:dyDescent="0.3">
      <c r="A73" s="1" t="s">
        <v>58</v>
      </c>
      <c r="B73" s="15" t="s">
        <v>59</v>
      </c>
      <c r="C73" s="15" t="s">
        <v>18</v>
      </c>
      <c r="D73" s="16">
        <v>9.2997700091663198</v>
      </c>
      <c r="E73" s="17">
        <v>9.64746604269369</v>
      </c>
      <c r="F73" s="18" t="s">
        <v>96</v>
      </c>
      <c r="G73" s="3">
        <f t="shared" si="2"/>
        <v>9.4736180259300049</v>
      </c>
      <c r="H73" s="3">
        <f t="shared" si="3"/>
        <v>-34.769603352737022</v>
      </c>
    </row>
    <row r="74" spans="1:8" x14ac:dyDescent="0.3">
      <c r="A74" s="1" t="s">
        <v>58</v>
      </c>
      <c r="B74" s="15" t="s">
        <v>59</v>
      </c>
      <c r="C74" s="15" t="s">
        <v>19</v>
      </c>
      <c r="D74" s="16">
        <v>3.6300001144409202</v>
      </c>
      <c r="E74" s="17">
        <v>3.8550000190734899</v>
      </c>
      <c r="F74" s="18" t="s">
        <v>96</v>
      </c>
      <c r="G74" s="3">
        <f t="shared" si="2"/>
        <v>3.7425000667572048</v>
      </c>
      <c r="H74" s="3">
        <f t="shared" si="3"/>
        <v>-22.499990463256971</v>
      </c>
    </row>
    <row r="75" spans="1:8" x14ac:dyDescent="0.3">
      <c r="A75" s="1" t="s">
        <v>58</v>
      </c>
      <c r="B75" s="11" t="s">
        <v>59</v>
      </c>
      <c r="C75" s="11" t="s">
        <v>20</v>
      </c>
      <c r="D75" s="12">
        <v>5.2880001068115199</v>
      </c>
      <c r="E75" s="13">
        <v>5.5149998664856001</v>
      </c>
      <c r="F75" s="14" t="s">
        <v>96</v>
      </c>
      <c r="G75" s="3">
        <f t="shared" si="2"/>
        <v>5.4014999866485596</v>
      </c>
      <c r="H75" s="3">
        <f t="shared" si="3"/>
        <v>-22.699975967408026</v>
      </c>
    </row>
    <row r="76" spans="1:8" x14ac:dyDescent="0.3">
      <c r="A76" s="1" t="s">
        <v>58</v>
      </c>
      <c r="B76" s="15" t="s">
        <v>59</v>
      </c>
      <c r="C76" s="15" t="s">
        <v>21</v>
      </c>
      <c r="D76" s="16">
        <v>4.4930000305175799</v>
      </c>
      <c r="E76" s="17">
        <v>4.7210001945495597</v>
      </c>
      <c r="F76" s="18" t="s">
        <v>96</v>
      </c>
      <c r="G76" s="3">
        <f t="shared" si="2"/>
        <v>4.6070001125335693</v>
      </c>
      <c r="H76" s="3">
        <f t="shared" si="3"/>
        <v>-22.800016403197976</v>
      </c>
    </row>
    <row r="77" spans="1:8" x14ac:dyDescent="0.3">
      <c r="A77" s="1" t="s">
        <v>80</v>
      </c>
      <c r="B77" s="11" t="s">
        <v>81</v>
      </c>
      <c r="C77" s="11" t="s">
        <v>7</v>
      </c>
      <c r="D77" s="12">
        <v>0.40500000119209301</v>
      </c>
      <c r="E77" s="13">
        <v>0.16599999368190799</v>
      </c>
      <c r="F77" s="14" t="s">
        <v>96</v>
      </c>
      <c r="G77" s="3">
        <f t="shared" si="2"/>
        <v>0.2854999974370005</v>
      </c>
      <c r="H77" s="3">
        <f t="shared" si="3"/>
        <v>23.900000751018503</v>
      </c>
    </row>
    <row r="78" spans="1:8" x14ac:dyDescent="0.3">
      <c r="A78" s="1" t="s">
        <v>80</v>
      </c>
      <c r="B78" s="15" t="s">
        <v>81</v>
      </c>
      <c r="C78" s="15" t="s">
        <v>8</v>
      </c>
      <c r="D78" s="16">
        <v>1.30000002682209E-2</v>
      </c>
      <c r="E78" s="17">
        <v>1.30000002682209E-2</v>
      </c>
      <c r="F78" s="18" t="s">
        <v>96</v>
      </c>
      <c r="G78" s="3">
        <f t="shared" si="2"/>
        <v>1.30000002682209E-2</v>
      </c>
      <c r="H78" s="3">
        <f t="shared" si="3"/>
        <v>0</v>
      </c>
    </row>
    <row r="79" spans="1:8" x14ac:dyDescent="0.3">
      <c r="A79" s="1" t="s">
        <v>80</v>
      </c>
      <c r="B79" s="11" t="s">
        <v>81</v>
      </c>
      <c r="C79" s="11" t="s">
        <v>9</v>
      </c>
      <c r="D79" s="12">
        <v>0.45300000905990601</v>
      </c>
      <c r="E79" s="13">
        <v>0.18600000441074399</v>
      </c>
      <c r="F79" s="14" t="s">
        <v>96</v>
      </c>
      <c r="G79" s="3">
        <f t="shared" si="2"/>
        <v>0.31950000673532497</v>
      </c>
      <c r="H79" s="3">
        <f t="shared" si="3"/>
        <v>26.700000464916201</v>
      </c>
    </row>
    <row r="80" spans="1:8" x14ac:dyDescent="0.3">
      <c r="A80" s="1" t="s">
        <v>80</v>
      </c>
      <c r="B80" s="15" t="s">
        <v>81</v>
      </c>
      <c r="C80" s="15" t="s">
        <v>10</v>
      </c>
      <c r="D80" s="16">
        <v>29.756999969482401</v>
      </c>
      <c r="E80" s="17">
        <v>35.393001556396499</v>
      </c>
      <c r="F80" s="18" t="s">
        <v>96</v>
      </c>
      <c r="G80" s="3">
        <f t="shared" si="2"/>
        <v>32.575000762939453</v>
      </c>
      <c r="H80" s="3">
        <f t="shared" si="3"/>
        <v>-563.60015869140977</v>
      </c>
    </row>
    <row r="81" spans="1:8" x14ac:dyDescent="0.3">
      <c r="A81" s="1" t="s">
        <v>80</v>
      </c>
      <c r="B81" s="11" t="s">
        <v>81</v>
      </c>
      <c r="C81" s="11" t="s">
        <v>11</v>
      </c>
      <c r="D81" s="12">
        <v>5.2140002250671396</v>
      </c>
      <c r="E81" s="13">
        <v>4.3779997825622603</v>
      </c>
      <c r="F81" s="14" t="s">
        <v>96</v>
      </c>
      <c r="G81" s="3">
        <f t="shared" si="2"/>
        <v>4.7960000038146999</v>
      </c>
      <c r="H81" s="3">
        <f t="shared" si="3"/>
        <v>83.600044250487926</v>
      </c>
    </row>
    <row r="82" spans="1:8" x14ac:dyDescent="0.3">
      <c r="A82" s="1" t="s">
        <v>80</v>
      </c>
      <c r="B82" s="15" t="s">
        <v>81</v>
      </c>
      <c r="C82" s="15" t="s">
        <v>12</v>
      </c>
      <c r="D82" s="16">
        <v>32.758998870849602</v>
      </c>
      <c r="E82" s="17">
        <v>39.566001892089801</v>
      </c>
      <c r="F82" s="18" t="s">
        <v>96</v>
      </c>
      <c r="G82" s="3">
        <f t="shared" si="2"/>
        <v>36.162500381469698</v>
      </c>
      <c r="H82" s="3">
        <f t="shared" si="3"/>
        <v>-680.70030212401991</v>
      </c>
    </row>
    <row r="83" spans="1:8" x14ac:dyDescent="0.3">
      <c r="A83" s="1" t="s">
        <v>80</v>
      </c>
      <c r="B83" s="11" t="s">
        <v>81</v>
      </c>
      <c r="C83" s="11" t="s">
        <v>13</v>
      </c>
      <c r="D83" s="12">
        <v>69.837997436523395</v>
      </c>
      <c r="E83" s="13">
        <v>64.441001892089801</v>
      </c>
      <c r="F83" s="14" t="s">
        <v>96</v>
      </c>
      <c r="G83" s="3">
        <f t="shared" si="2"/>
        <v>67.139499664306598</v>
      </c>
      <c r="H83" s="3">
        <f t="shared" si="3"/>
        <v>539.69955444335938</v>
      </c>
    </row>
    <row r="84" spans="1:8" x14ac:dyDescent="0.3">
      <c r="A84" s="1" t="s">
        <v>80</v>
      </c>
      <c r="B84" s="15" t="s">
        <v>81</v>
      </c>
      <c r="C84" s="15" t="s">
        <v>14</v>
      </c>
      <c r="D84" s="16">
        <v>94.789001464843807</v>
      </c>
      <c r="E84" s="17">
        <v>95.647003173828097</v>
      </c>
      <c r="F84" s="18" t="s">
        <v>96</v>
      </c>
      <c r="G84" s="3">
        <f t="shared" si="2"/>
        <v>95.218002319335952</v>
      </c>
      <c r="H84" s="3">
        <f t="shared" si="3"/>
        <v>-85.800170898428973</v>
      </c>
    </row>
    <row r="85" spans="1:8" x14ac:dyDescent="0.3">
      <c r="A85" s="1" t="s">
        <v>80</v>
      </c>
      <c r="B85" s="11" t="s">
        <v>81</v>
      </c>
      <c r="C85" s="11" t="s">
        <v>15</v>
      </c>
      <c r="D85" s="12">
        <v>66.786003112792997</v>
      </c>
      <c r="E85" s="13">
        <v>60.242000579833999</v>
      </c>
      <c r="F85" s="14" t="s">
        <v>96</v>
      </c>
      <c r="G85" s="3">
        <f t="shared" si="2"/>
        <v>63.514001846313498</v>
      </c>
      <c r="H85" s="3">
        <f t="shared" si="3"/>
        <v>654.4002532958998</v>
      </c>
    </row>
    <row r="86" spans="1:8" x14ac:dyDescent="0.3">
      <c r="A86" s="1" t="s">
        <v>80</v>
      </c>
      <c r="B86" s="15" t="s">
        <v>81</v>
      </c>
      <c r="C86" s="15" t="s">
        <v>16</v>
      </c>
      <c r="D86" s="16">
        <v>13.599116808998399</v>
      </c>
      <c r="E86" s="17">
        <v>13.887722592919699</v>
      </c>
      <c r="F86" s="18" t="s">
        <v>96</v>
      </c>
      <c r="G86" s="3">
        <f t="shared" si="2"/>
        <v>13.743419700959048</v>
      </c>
      <c r="H86" s="3">
        <f t="shared" si="3"/>
        <v>-28.860578392129987</v>
      </c>
    </row>
    <row r="87" spans="1:8" x14ac:dyDescent="0.3">
      <c r="A87" s="1" t="s">
        <v>80</v>
      </c>
      <c r="B87" s="11" t="s">
        <v>81</v>
      </c>
      <c r="C87" s="11" t="s">
        <v>17</v>
      </c>
      <c r="D87" s="12">
        <v>85.525354720709103</v>
      </c>
      <c r="E87" s="13">
        <v>85.028100421031695</v>
      </c>
      <c r="F87" s="14" t="s">
        <v>96</v>
      </c>
      <c r="G87" s="3">
        <f t="shared" si="2"/>
        <v>85.276727570870406</v>
      </c>
      <c r="H87" s="3">
        <f t="shared" si="3"/>
        <v>49.725429967740808</v>
      </c>
    </row>
    <row r="88" spans="1:8" x14ac:dyDescent="0.3">
      <c r="A88" s="1" t="s">
        <v>80</v>
      </c>
      <c r="B88" s="15" t="s">
        <v>81</v>
      </c>
      <c r="C88" s="15" t="s">
        <v>18</v>
      </c>
      <c r="D88" s="16">
        <v>0.87552847029246705</v>
      </c>
      <c r="E88" s="17">
        <v>1.0841769860486099</v>
      </c>
      <c r="F88" s="18" t="s">
        <v>96</v>
      </c>
      <c r="G88" s="3">
        <f t="shared" si="2"/>
        <v>0.97985272817053848</v>
      </c>
      <c r="H88" s="3">
        <f t="shared" si="3"/>
        <v>-20.864851575614285</v>
      </c>
    </row>
    <row r="89" spans="1:8" x14ac:dyDescent="0.3">
      <c r="A89" s="1" t="s">
        <v>80</v>
      </c>
      <c r="B89" s="15" t="s">
        <v>81</v>
      </c>
      <c r="C89" s="15" t="s">
        <v>19</v>
      </c>
      <c r="D89" s="16">
        <v>9.2100000381469709</v>
      </c>
      <c r="E89" s="17">
        <v>4.59800004959106</v>
      </c>
      <c r="F89" s="18" t="s">
        <v>96</v>
      </c>
      <c r="G89" s="3">
        <f t="shared" si="2"/>
        <v>6.904000043869015</v>
      </c>
      <c r="H89" s="3">
        <f t="shared" si="3"/>
        <v>461.1999988555911</v>
      </c>
    </row>
    <row r="90" spans="1:8" x14ac:dyDescent="0.3">
      <c r="A90" s="1" t="s">
        <v>80</v>
      </c>
      <c r="B90" s="11" t="s">
        <v>81</v>
      </c>
      <c r="C90" s="11" t="s">
        <v>20</v>
      </c>
      <c r="D90" s="12">
        <v>2.1589999198913601</v>
      </c>
      <c r="E90" s="13">
        <v>1.2250000238418599</v>
      </c>
      <c r="F90" s="14" t="s">
        <v>96</v>
      </c>
      <c r="G90" s="3">
        <f t="shared" si="2"/>
        <v>1.6919999718666099</v>
      </c>
      <c r="H90" s="3">
        <f t="shared" si="3"/>
        <v>93.399989604950022</v>
      </c>
    </row>
    <row r="91" spans="1:8" x14ac:dyDescent="0.3">
      <c r="A91" s="1" t="s">
        <v>80</v>
      </c>
      <c r="B91" s="15" t="s">
        <v>81</v>
      </c>
      <c r="C91" s="15" t="s">
        <v>21</v>
      </c>
      <c r="D91" s="16">
        <v>2.9709999561309801</v>
      </c>
      <c r="E91" s="17">
        <v>1.6360000371932999</v>
      </c>
      <c r="F91" s="18" t="s">
        <v>96</v>
      </c>
      <c r="G91" s="3">
        <f t="shared" si="2"/>
        <v>2.3034999966621399</v>
      </c>
      <c r="H91" s="3">
        <f t="shared" si="3"/>
        <v>133.49999189376803</v>
      </c>
    </row>
    <row r="92" spans="1:8" x14ac:dyDescent="0.3">
      <c r="A92" s="1" t="s">
        <v>88</v>
      </c>
      <c r="B92" s="11" t="s">
        <v>89</v>
      </c>
      <c r="C92" s="11" t="s">
        <v>7</v>
      </c>
      <c r="D92" s="12">
        <v>6.19099998474121</v>
      </c>
      <c r="E92" s="13">
        <v>4.9039998054504403</v>
      </c>
      <c r="F92" s="14" t="s">
        <v>96</v>
      </c>
      <c r="G92" s="3">
        <f t="shared" si="2"/>
        <v>5.5474998950958252</v>
      </c>
      <c r="H92" s="3">
        <f t="shared" si="3"/>
        <v>128.70001792907698</v>
      </c>
    </row>
    <row r="93" spans="1:8" x14ac:dyDescent="0.3">
      <c r="A93" s="1" t="s">
        <v>88</v>
      </c>
      <c r="B93" s="15" t="s">
        <v>89</v>
      </c>
      <c r="C93" s="15" t="s">
        <v>8</v>
      </c>
      <c r="D93" s="16">
        <v>6.3920001983642596</v>
      </c>
      <c r="E93" s="17">
        <v>4.8280000686645499</v>
      </c>
      <c r="F93" s="18" t="s">
        <v>96</v>
      </c>
      <c r="G93" s="3">
        <f t="shared" si="2"/>
        <v>5.6100001335144043</v>
      </c>
      <c r="H93" s="3">
        <f t="shared" si="3"/>
        <v>156.40001296997096</v>
      </c>
    </row>
    <row r="94" spans="1:8" x14ac:dyDescent="0.3">
      <c r="A94" s="1" t="s">
        <v>88</v>
      </c>
      <c r="B94" s="11" t="s">
        <v>89</v>
      </c>
      <c r="C94" s="11" t="s">
        <v>9</v>
      </c>
      <c r="D94" s="12">
        <v>6.0489997863769496</v>
      </c>
      <c r="E94" s="13">
        <v>4.9580001831054696</v>
      </c>
      <c r="F94" s="14" t="s">
        <v>96</v>
      </c>
      <c r="G94" s="3">
        <f t="shared" si="2"/>
        <v>5.5034999847412092</v>
      </c>
      <c r="H94" s="3">
        <f t="shared" si="3"/>
        <v>109.099960327148</v>
      </c>
    </row>
    <row r="95" spans="1:8" x14ac:dyDescent="0.3">
      <c r="A95" s="1" t="s">
        <v>88</v>
      </c>
      <c r="B95" s="15" t="s">
        <v>89</v>
      </c>
      <c r="C95" s="15" t="s">
        <v>10</v>
      </c>
      <c r="D95" s="16">
        <v>24.4769992828369</v>
      </c>
      <c r="E95" s="17">
        <v>24.8910007476807</v>
      </c>
      <c r="F95" s="18" t="s">
        <v>96</v>
      </c>
      <c r="G95" s="3">
        <f t="shared" si="2"/>
        <v>24.6840000152588</v>
      </c>
      <c r="H95" s="3">
        <f t="shared" si="3"/>
        <v>-41.400146484379974</v>
      </c>
    </row>
    <row r="96" spans="1:8" x14ac:dyDescent="0.3">
      <c r="A96" s="1" t="s">
        <v>88</v>
      </c>
      <c r="B96" s="11" t="s">
        <v>89</v>
      </c>
      <c r="C96" s="11" t="s">
        <v>11</v>
      </c>
      <c r="D96" s="12">
        <v>13.9379997253418</v>
      </c>
      <c r="E96" s="13">
        <v>13.2840003967285</v>
      </c>
      <c r="F96" s="14" t="s">
        <v>96</v>
      </c>
      <c r="G96" s="3">
        <f t="shared" si="2"/>
        <v>13.611000061035149</v>
      </c>
      <c r="H96" s="3">
        <f t="shared" si="3"/>
        <v>65.399932861330086</v>
      </c>
    </row>
    <row r="97" spans="1:8" x14ac:dyDescent="0.3">
      <c r="A97" s="1" t="s">
        <v>88</v>
      </c>
      <c r="B97" s="15" t="s">
        <v>89</v>
      </c>
      <c r="C97" s="15" t="s">
        <v>12</v>
      </c>
      <c r="D97" s="16">
        <v>31.872999191284201</v>
      </c>
      <c r="E97" s="17">
        <v>33.284000396728501</v>
      </c>
      <c r="F97" s="18" t="s">
        <v>96</v>
      </c>
      <c r="G97" s="3">
        <f t="shared" si="2"/>
        <v>32.578499794006348</v>
      </c>
      <c r="H97" s="3">
        <f t="shared" si="3"/>
        <v>-141.10012054443004</v>
      </c>
    </row>
    <row r="98" spans="1:8" x14ac:dyDescent="0.3">
      <c r="A98" s="1" t="s">
        <v>88</v>
      </c>
      <c r="B98" s="11" t="s">
        <v>89</v>
      </c>
      <c r="C98" s="11" t="s">
        <v>13</v>
      </c>
      <c r="D98" s="12">
        <v>69.332000732421903</v>
      </c>
      <c r="E98" s="13">
        <v>70.205001831054702</v>
      </c>
      <c r="F98" s="14" t="s">
        <v>96</v>
      </c>
      <c r="G98" s="3">
        <f t="shared" si="2"/>
        <v>69.76850128173831</v>
      </c>
      <c r="H98" s="3">
        <f t="shared" si="3"/>
        <v>-87.300109863279829</v>
      </c>
    </row>
    <row r="99" spans="1:8" x14ac:dyDescent="0.3">
      <c r="A99" s="1" t="s">
        <v>88</v>
      </c>
      <c r="B99" s="15" t="s">
        <v>89</v>
      </c>
      <c r="C99" s="15" t="s">
        <v>14</v>
      </c>
      <c r="D99" s="16">
        <v>79.669998168945298</v>
      </c>
      <c r="E99" s="17">
        <v>81.888000488281307</v>
      </c>
      <c r="F99" s="18" t="s">
        <v>96</v>
      </c>
      <c r="G99" s="3">
        <f t="shared" si="2"/>
        <v>80.77899932861331</v>
      </c>
      <c r="H99" s="3">
        <f t="shared" si="3"/>
        <v>-221.80023193360086</v>
      </c>
    </row>
    <row r="100" spans="1:8" x14ac:dyDescent="0.3">
      <c r="A100" s="1" t="s">
        <v>88</v>
      </c>
      <c r="B100" s="11" t="s">
        <v>89</v>
      </c>
      <c r="C100" s="11" t="s">
        <v>15</v>
      </c>
      <c r="D100" s="12">
        <v>62.077999114990199</v>
      </c>
      <c r="E100" s="13">
        <v>61.757999420166001</v>
      </c>
      <c r="F100" s="14" t="s">
        <v>96</v>
      </c>
      <c r="G100" s="3">
        <f t="shared" si="2"/>
        <v>61.917999267578097</v>
      </c>
      <c r="H100" s="3">
        <f t="shared" si="3"/>
        <v>31.999969482419743</v>
      </c>
    </row>
    <row r="101" spans="1:8" x14ac:dyDescent="0.3">
      <c r="A101" s="1" t="s">
        <v>88</v>
      </c>
      <c r="B101" s="15" t="s">
        <v>89</v>
      </c>
      <c r="C101" s="15" t="s">
        <v>16</v>
      </c>
      <c r="D101" s="16">
        <v>15.1272543431682</v>
      </c>
      <c r="E101" s="17">
        <v>13.6504942843368</v>
      </c>
      <c r="F101" s="18" t="s">
        <v>96</v>
      </c>
      <c r="G101" s="3">
        <f t="shared" si="2"/>
        <v>14.388874313752499</v>
      </c>
      <c r="H101" s="3">
        <f t="shared" si="3"/>
        <v>147.67600588314008</v>
      </c>
    </row>
    <row r="102" spans="1:8" x14ac:dyDescent="0.3">
      <c r="A102" s="1" t="s">
        <v>88</v>
      </c>
      <c r="B102" s="11" t="s">
        <v>89</v>
      </c>
      <c r="C102" s="11" t="s">
        <v>17</v>
      </c>
      <c r="D102" s="12">
        <v>73.3358765624223</v>
      </c>
      <c r="E102" s="13">
        <v>72.913076979824297</v>
      </c>
      <c r="F102" s="14" t="s">
        <v>96</v>
      </c>
      <c r="G102" s="3">
        <f t="shared" si="2"/>
        <v>73.124476771123298</v>
      </c>
      <c r="H102" s="3">
        <f t="shared" si="3"/>
        <v>42.27995825980031</v>
      </c>
    </row>
    <row r="103" spans="1:8" x14ac:dyDescent="0.3">
      <c r="A103" s="1" t="s">
        <v>88</v>
      </c>
      <c r="B103" s="15" t="s">
        <v>89</v>
      </c>
      <c r="C103" s="15" t="s">
        <v>18</v>
      </c>
      <c r="D103" s="16">
        <v>11.5368690944095</v>
      </c>
      <c r="E103" s="17">
        <v>13.4364287358389</v>
      </c>
      <c r="F103" s="18" t="s">
        <v>96</v>
      </c>
      <c r="G103" s="3">
        <f t="shared" si="2"/>
        <v>12.486648915124199</v>
      </c>
      <c r="H103" s="3">
        <f t="shared" si="3"/>
        <v>-189.95596414294002</v>
      </c>
    </row>
    <row r="104" spans="1:8" x14ac:dyDescent="0.3">
      <c r="A104" s="1" t="s">
        <v>88</v>
      </c>
      <c r="B104" s="15" t="s">
        <v>89</v>
      </c>
      <c r="C104" s="15" t="s">
        <v>19</v>
      </c>
      <c r="D104" s="16">
        <v>2.9719998836517298</v>
      </c>
      <c r="E104" s="17">
        <v>3.6059999465942401</v>
      </c>
      <c r="F104" s="18" t="s">
        <v>96</v>
      </c>
      <c r="G104" s="3">
        <f t="shared" si="2"/>
        <v>3.288999915122985</v>
      </c>
      <c r="H104" s="3">
        <f t="shared" si="3"/>
        <v>-63.400006294251021</v>
      </c>
    </row>
    <row r="105" spans="1:8" x14ac:dyDescent="0.3">
      <c r="A105" s="1" t="s">
        <v>88</v>
      </c>
      <c r="B105" s="11" t="s">
        <v>89</v>
      </c>
      <c r="C105" s="11" t="s">
        <v>20</v>
      </c>
      <c r="D105" s="12">
        <v>3.3929998874664302</v>
      </c>
      <c r="E105" s="13">
        <v>3.7850000858306898</v>
      </c>
      <c r="F105" s="14" t="s">
        <v>96</v>
      </c>
      <c r="G105" s="3">
        <f t="shared" si="2"/>
        <v>3.58899998664856</v>
      </c>
      <c r="H105" s="3">
        <f t="shared" si="3"/>
        <v>-39.200019836425959</v>
      </c>
    </row>
    <row r="106" spans="1:8" x14ac:dyDescent="0.3">
      <c r="A106" s="1" t="s">
        <v>88</v>
      </c>
      <c r="B106" s="15" t="s">
        <v>89</v>
      </c>
      <c r="C106" s="15" t="s">
        <v>21</v>
      </c>
      <c r="D106" s="16">
        <v>3.2200000286102299</v>
      </c>
      <c r="E106" s="17">
        <v>3.71000003814697</v>
      </c>
      <c r="F106" s="18" t="s">
        <v>96</v>
      </c>
      <c r="G106" s="3">
        <f t="shared" si="2"/>
        <v>3.4650000333786002</v>
      </c>
      <c r="H106" s="3">
        <f t="shared" si="3"/>
        <v>-49.000000953674004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1A78-2B36-432F-8AFA-B7B2BADFD376}">
  <dimension ref="A1:H271"/>
  <sheetViews>
    <sheetView workbookViewId="0"/>
  </sheetViews>
  <sheetFormatPr defaultRowHeight="14.4" x14ac:dyDescent="0.3"/>
  <cols>
    <col min="1" max="1" width="15.109375" customWidth="1"/>
    <col min="2" max="2" width="14.44140625" customWidth="1"/>
    <col min="3" max="3" width="71.88671875" bestFit="1" customWidth="1"/>
    <col min="4" max="5" width="14.77734375" style="3" customWidth="1"/>
    <col min="6" max="6" width="13.88671875" customWidth="1"/>
    <col min="7" max="7" width="12.44140625" style="3" bestFit="1" customWidth="1"/>
    <col min="8" max="8" width="19.44140625" style="3" customWidth="1"/>
  </cols>
  <sheetData>
    <row r="1" spans="1:8" x14ac:dyDescent="0.3">
      <c r="A1" s="21" t="s">
        <v>0</v>
      </c>
      <c r="B1" s="4" t="s">
        <v>1</v>
      </c>
      <c r="C1" s="4" t="s">
        <v>2</v>
      </c>
      <c r="D1" s="9" t="s">
        <v>3</v>
      </c>
      <c r="E1" s="10" t="s">
        <v>4</v>
      </c>
      <c r="F1" s="5" t="s">
        <v>92</v>
      </c>
      <c r="G1" s="20" t="s">
        <v>105</v>
      </c>
      <c r="H1" s="20" t="s">
        <v>107</v>
      </c>
    </row>
    <row r="2" spans="1:8" x14ac:dyDescent="0.3">
      <c r="A2" s="1" t="s">
        <v>24</v>
      </c>
      <c r="B2" s="11" t="s">
        <v>25</v>
      </c>
      <c r="C2" s="11" t="s">
        <v>7</v>
      </c>
      <c r="D2" s="12">
        <v>1.1720000505447401</v>
      </c>
      <c r="E2" s="13">
        <v>1.2510000467300399</v>
      </c>
      <c r="F2" s="14" t="s">
        <v>95</v>
      </c>
      <c r="G2" s="3">
        <f>AVERAGE(D2,E2)</f>
        <v>1.2115000486373901</v>
      </c>
      <c r="H2" s="3">
        <f>(D2-E2)*100</f>
        <v>-7.8999996185299848</v>
      </c>
    </row>
    <row r="3" spans="1:8" x14ac:dyDescent="0.3">
      <c r="A3" s="1" t="s">
        <v>24</v>
      </c>
      <c r="B3" s="15" t="s">
        <v>25</v>
      </c>
      <c r="C3" s="15" t="s">
        <v>8</v>
      </c>
      <c r="D3" s="16">
        <v>0.69400000572204601</v>
      </c>
      <c r="E3" s="17">
        <v>0.75400000810623202</v>
      </c>
      <c r="F3" s="18" t="s">
        <v>95</v>
      </c>
      <c r="G3" s="3">
        <f>AVERAGE(D3,E3)</f>
        <v>0.72400000691413902</v>
      </c>
      <c r="H3" s="3">
        <f>(D3-E3)*100</f>
        <v>-6.0000002384186013</v>
      </c>
    </row>
    <row r="4" spans="1:8" x14ac:dyDescent="0.3">
      <c r="A4" s="1" t="s">
        <v>24</v>
      </c>
      <c r="B4" s="11" t="s">
        <v>25</v>
      </c>
      <c r="C4" s="11" t="s">
        <v>9</v>
      </c>
      <c r="D4" s="12">
        <v>1.5690000057220499</v>
      </c>
      <c r="E4" s="13">
        <v>1.6759999990463299</v>
      </c>
      <c r="F4" s="14" t="s">
        <v>95</v>
      </c>
      <c r="G4" s="3">
        <f>AVERAGE(D4,E4)</f>
        <v>1.6225000023841898</v>
      </c>
      <c r="H4" s="3">
        <f>(D4-E4)*100</f>
        <v>-10.699999332428</v>
      </c>
    </row>
    <row r="5" spans="1:8" x14ac:dyDescent="0.3">
      <c r="A5" s="1" t="s">
        <v>24</v>
      </c>
      <c r="B5" s="15" t="s">
        <v>25</v>
      </c>
      <c r="C5" s="15" t="s">
        <v>10</v>
      </c>
      <c r="D5" s="16">
        <v>21.7560005187988</v>
      </c>
      <c r="E5" s="17">
        <v>21.2630004882813</v>
      </c>
      <c r="F5" s="18" t="s">
        <v>95</v>
      </c>
      <c r="G5" s="3">
        <f>AVERAGE(D5,E5)</f>
        <v>21.50950050354005</v>
      </c>
      <c r="H5" s="3">
        <f>(D5-E5)*100</f>
        <v>49.300003051749997</v>
      </c>
    </row>
    <row r="6" spans="1:8" x14ac:dyDescent="0.3">
      <c r="A6" s="1" t="s">
        <v>24</v>
      </c>
      <c r="B6" s="11" t="s">
        <v>25</v>
      </c>
      <c r="C6" s="11" t="s">
        <v>11</v>
      </c>
      <c r="D6" s="12">
        <v>8.6309995651245099</v>
      </c>
      <c r="E6" s="13">
        <v>8.1709995269775408</v>
      </c>
      <c r="F6" s="14" t="s">
        <v>95</v>
      </c>
      <c r="G6" s="3">
        <f>AVERAGE(D6,E6)</f>
        <v>8.4009995460510254</v>
      </c>
      <c r="H6" s="3">
        <f>(D6-E6)*100</f>
        <v>46.00000381469691</v>
      </c>
    </row>
    <row r="7" spans="1:8" x14ac:dyDescent="0.3">
      <c r="A7" s="1" t="s">
        <v>24</v>
      </c>
      <c r="B7" s="15" t="s">
        <v>25</v>
      </c>
      <c r="C7" s="15" t="s">
        <v>12</v>
      </c>
      <c r="D7" s="16">
        <v>32.641998291015597</v>
      </c>
      <c r="E7" s="17">
        <v>32.443000793457003</v>
      </c>
      <c r="F7" s="18" t="s">
        <v>95</v>
      </c>
      <c r="G7" s="3">
        <f>AVERAGE(D7,E7)</f>
        <v>32.5424995422363</v>
      </c>
      <c r="H7" s="3">
        <f>(D7-E7)*100</f>
        <v>19.899749755859375</v>
      </c>
    </row>
    <row r="8" spans="1:8" x14ac:dyDescent="0.3">
      <c r="A8" s="1" t="s">
        <v>24</v>
      </c>
      <c r="B8" s="11" t="s">
        <v>25</v>
      </c>
      <c r="C8" s="11" t="s">
        <v>13</v>
      </c>
      <c r="D8" s="12">
        <v>77.071998596191406</v>
      </c>
      <c r="E8" s="13">
        <v>77.486000061035199</v>
      </c>
      <c r="F8" s="14" t="s">
        <v>95</v>
      </c>
      <c r="G8" s="3">
        <f>AVERAGE(D8,E8)</f>
        <v>77.27899932861331</v>
      </c>
      <c r="H8" s="3">
        <f>(D8-E8)*100</f>
        <v>-41.400146484379263</v>
      </c>
    </row>
    <row r="9" spans="1:8" x14ac:dyDescent="0.3">
      <c r="A9" s="1" t="s">
        <v>24</v>
      </c>
      <c r="B9" s="15" t="s">
        <v>25</v>
      </c>
      <c r="C9" s="15" t="s">
        <v>14</v>
      </c>
      <c r="D9" s="16">
        <v>90.676002502441406</v>
      </c>
      <c r="E9" s="17">
        <v>91.074996948242202</v>
      </c>
      <c r="F9" s="18" t="s">
        <v>95</v>
      </c>
      <c r="G9" s="3">
        <f>AVERAGE(D9,E9)</f>
        <v>90.875499725341797</v>
      </c>
      <c r="H9" s="3">
        <f>(D9-E9)*100</f>
        <v>-39.899444580079546</v>
      </c>
    </row>
    <row r="10" spans="1:8" x14ac:dyDescent="0.3">
      <c r="A10" s="1" t="s">
        <v>24</v>
      </c>
      <c r="B10" s="11" t="s">
        <v>25</v>
      </c>
      <c r="C10" s="11" t="s">
        <v>15</v>
      </c>
      <c r="D10" s="12">
        <v>65.789001464843807</v>
      </c>
      <c r="E10" s="13">
        <v>65.880996704101605</v>
      </c>
      <c r="F10" s="14" t="s">
        <v>95</v>
      </c>
      <c r="G10" s="3">
        <f>AVERAGE(D10,E10)</f>
        <v>65.834999084472713</v>
      </c>
      <c r="H10" s="3">
        <f>(D10-E10)*100</f>
        <v>-9.1995239257798289</v>
      </c>
    </row>
    <row r="11" spans="1:8" x14ac:dyDescent="0.3">
      <c r="A11" s="1" t="s">
        <v>24</v>
      </c>
      <c r="B11" s="15" t="s">
        <v>25</v>
      </c>
      <c r="C11" s="15" t="s">
        <v>16</v>
      </c>
      <c r="D11" s="16">
        <v>16.9275547996806</v>
      </c>
      <c r="E11" s="17">
        <v>17.031241869988701</v>
      </c>
      <c r="F11" s="18" t="s">
        <v>95</v>
      </c>
      <c r="G11" s="3">
        <f>AVERAGE(D11,E11)</f>
        <v>16.979398334834649</v>
      </c>
      <c r="H11" s="3">
        <f>(D11-E11)*100</f>
        <v>-10.368707030810143</v>
      </c>
    </row>
    <row r="12" spans="1:8" x14ac:dyDescent="0.3">
      <c r="A12" s="1" t="s">
        <v>24</v>
      </c>
      <c r="B12" s="11" t="s">
        <v>25</v>
      </c>
      <c r="C12" s="11" t="s">
        <v>17</v>
      </c>
      <c r="D12" s="12">
        <v>65.477234279630594</v>
      </c>
      <c r="E12" s="13">
        <v>64.600151130720306</v>
      </c>
      <c r="F12" s="14" t="s">
        <v>95</v>
      </c>
      <c r="G12" s="3">
        <f>AVERAGE(D12,E12)</f>
        <v>65.03869270517545</v>
      </c>
      <c r="H12" s="3">
        <f>(D12-E12)*100</f>
        <v>87.708314891028749</v>
      </c>
    </row>
    <row r="13" spans="1:8" x14ac:dyDescent="0.3">
      <c r="A13" s="1" t="s">
        <v>24</v>
      </c>
      <c r="B13" s="15" t="s">
        <v>25</v>
      </c>
      <c r="C13" s="15" t="s">
        <v>18</v>
      </c>
      <c r="D13" s="16">
        <v>17.5952109206888</v>
      </c>
      <c r="E13" s="17">
        <v>18.368606999291</v>
      </c>
      <c r="F13" s="18" t="s">
        <v>95</v>
      </c>
      <c r="G13" s="3">
        <f>AVERAGE(D13,E13)</f>
        <v>17.981908959989902</v>
      </c>
      <c r="H13" s="3">
        <f>(D13-E13)*100</f>
        <v>-77.339607860220028</v>
      </c>
    </row>
    <row r="14" spans="1:8" x14ac:dyDescent="0.3">
      <c r="A14" s="1" t="s">
        <v>24</v>
      </c>
      <c r="B14" s="15" t="s">
        <v>25</v>
      </c>
      <c r="C14" s="15" t="s">
        <v>19</v>
      </c>
      <c r="D14" s="16">
        <v>7.4089999198913601</v>
      </c>
      <c r="E14" s="17">
        <v>7.5599999427795401</v>
      </c>
      <c r="F14" s="18" t="s">
        <v>95</v>
      </c>
      <c r="G14" s="3">
        <f>AVERAGE(D14,E14)</f>
        <v>7.4844999313354501</v>
      </c>
      <c r="H14" s="3">
        <f>(D14-E14)*100</f>
        <v>-15.100002288818004</v>
      </c>
    </row>
    <row r="15" spans="1:8" x14ac:dyDescent="0.3">
      <c r="A15" s="1" t="s">
        <v>24</v>
      </c>
      <c r="B15" s="11" t="s">
        <v>25</v>
      </c>
      <c r="C15" s="11" t="s">
        <v>20</v>
      </c>
      <c r="D15" s="12">
        <v>7.6490001678466797</v>
      </c>
      <c r="E15" s="13">
        <v>8.0600004196166992</v>
      </c>
      <c r="F15" s="14" t="s">
        <v>95</v>
      </c>
      <c r="G15" s="3">
        <f>AVERAGE(D15,E15)</f>
        <v>7.8545002937316895</v>
      </c>
      <c r="H15" s="3">
        <f>(D15-E15)*100</f>
        <v>-41.100025177001953</v>
      </c>
    </row>
    <row r="16" spans="1:8" x14ac:dyDescent="0.3">
      <c r="A16" s="1" t="s">
        <v>24</v>
      </c>
      <c r="B16" s="15" t="s">
        <v>25</v>
      </c>
      <c r="C16" s="15" t="s">
        <v>21</v>
      </c>
      <c r="D16" s="16">
        <v>7.53999996185303</v>
      </c>
      <c r="E16" s="17">
        <v>7.8299999237060502</v>
      </c>
      <c r="F16" s="18" t="s">
        <v>95</v>
      </c>
      <c r="G16" s="3">
        <f>AVERAGE(D16,E16)</f>
        <v>7.6849999427795401</v>
      </c>
      <c r="H16" s="3">
        <f>(D16-E16)*100</f>
        <v>-28.999996185302024</v>
      </c>
    </row>
    <row r="17" spans="1:8" x14ac:dyDescent="0.3">
      <c r="A17" s="1" t="s">
        <v>38</v>
      </c>
      <c r="B17" s="11" t="s">
        <v>39</v>
      </c>
      <c r="C17" s="11" t="s">
        <v>7</v>
      </c>
      <c r="D17" s="12">
        <v>2.5940001010894802</v>
      </c>
      <c r="E17" s="13">
        <v>2.53200006484985</v>
      </c>
      <c r="F17" s="14" t="s">
        <v>95</v>
      </c>
      <c r="G17" s="3">
        <f>AVERAGE(D17,E17)</f>
        <v>2.5630000829696651</v>
      </c>
      <c r="H17" s="3">
        <f>(D17-E17)*100</f>
        <v>6.2000036239630241</v>
      </c>
    </row>
    <row r="18" spans="1:8" x14ac:dyDescent="0.3">
      <c r="A18" s="1" t="s">
        <v>38</v>
      </c>
      <c r="B18" s="15" t="s">
        <v>39</v>
      </c>
      <c r="C18" s="15" t="s">
        <v>8</v>
      </c>
      <c r="D18" s="16">
        <v>1.0859999656677199</v>
      </c>
      <c r="E18" s="17">
        <v>1.0390000343322801</v>
      </c>
      <c r="F18" s="18" t="s">
        <v>95</v>
      </c>
      <c r="G18" s="3">
        <f>AVERAGE(D18,E18)</f>
        <v>1.0625</v>
      </c>
      <c r="H18" s="3">
        <f>(D18-E18)*100</f>
        <v>4.6999931335439893</v>
      </c>
    </row>
    <row r="19" spans="1:8" x14ac:dyDescent="0.3">
      <c r="A19" s="1" t="s">
        <v>38</v>
      </c>
      <c r="B19" s="11" t="s">
        <v>39</v>
      </c>
      <c r="C19" s="11" t="s">
        <v>9</v>
      </c>
      <c r="D19" s="12">
        <v>3.9519999027252202</v>
      </c>
      <c r="E19" s="13">
        <v>3.8629999160766602</v>
      </c>
      <c r="F19" s="14" t="s">
        <v>95</v>
      </c>
      <c r="G19" s="3">
        <f>AVERAGE(D19,E19)</f>
        <v>3.9074999094009399</v>
      </c>
      <c r="H19" s="3">
        <f>(D19-E19)*100</f>
        <v>8.8999986648560014</v>
      </c>
    </row>
    <row r="20" spans="1:8" x14ac:dyDescent="0.3">
      <c r="A20" s="1" t="s">
        <v>38</v>
      </c>
      <c r="B20" s="15" t="s">
        <v>39</v>
      </c>
      <c r="C20" s="15" t="s">
        <v>10</v>
      </c>
      <c r="D20" s="16">
        <v>19.708999633789102</v>
      </c>
      <c r="E20" s="17">
        <v>18.642999649047901</v>
      </c>
      <c r="F20" s="18" t="s">
        <v>95</v>
      </c>
      <c r="G20" s="3">
        <f>AVERAGE(D20,E20)</f>
        <v>19.1759996414185</v>
      </c>
      <c r="H20" s="3">
        <f>(D20-E20)*100</f>
        <v>106.59999847412003</v>
      </c>
    </row>
    <row r="21" spans="1:8" x14ac:dyDescent="0.3">
      <c r="A21" s="1" t="s">
        <v>38</v>
      </c>
      <c r="B21" s="11" t="s">
        <v>39</v>
      </c>
      <c r="C21" s="11" t="s">
        <v>11</v>
      </c>
      <c r="D21" s="12">
        <v>9.4779996871948207</v>
      </c>
      <c r="E21" s="13">
        <v>9.3030004501342791</v>
      </c>
      <c r="F21" s="14" t="s">
        <v>95</v>
      </c>
      <c r="G21" s="3">
        <f>AVERAGE(D21,E21)</f>
        <v>9.3905000686645508</v>
      </c>
      <c r="H21" s="3">
        <f>(D21-E21)*100</f>
        <v>17.499923706054155</v>
      </c>
    </row>
    <row r="22" spans="1:8" x14ac:dyDescent="0.3">
      <c r="A22" s="1" t="s">
        <v>38</v>
      </c>
      <c r="B22" s="15" t="s">
        <v>39</v>
      </c>
      <c r="C22" s="15" t="s">
        <v>12</v>
      </c>
      <c r="D22" s="16">
        <v>28.9309997558594</v>
      </c>
      <c r="E22" s="17">
        <v>26.979000091552699</v>
      </c>
      <c r="F22" s="18" t="s">
        <v>95</v>
      </c>
      <c r="G22" s="3">
        <f>AVERAGE(D22,E22)</f>
        <v>27.954999923706048</v>
      </c>
      <c r="H22" s="3">
        <f>(D22-E22)*100</f>
        <v>195.19996643067009</v>
      </c>
    </row>
    <row r="23" spans="1:8" x14ac:dyDescent="0.3">
      <c r="A23" s="1" t="s">
        <v>38</v>
      </c>
      <c r="B23" s="11" t="s">
        <v>39</v>
      </c>
      <c r="C23" s="11" t="s">
        <v>13</v>
      </c>
      <c r="D23" s="12">
        <v>77.696998596191406</v>
      </c>
      <c r="E23" s="13">
        <v>78.824996948242202</v>
      </c>
      <c r="F23" s="14" t="s">
        <v>95</v>
      </c>
      <c r="G23" s="3">
        <f>AVERAGE(D23,E23)</f>
        <v>78.260997772216797</v>
      </c>
      <c r="H23" s="3">
        <f>(D23-E23)*100</f>
        <v>-112.79983520507955</v>
      </c>
    </row>
    <row r="24" spans="1:8" x14ac:dyDescent="0.3">
      <c r="A24" s="1" t="s">
        <v>38</v>
      </c>
      <c r="B24" s="15" t="s">
        <v>39</v>
      </c>
      <c r="C24" s="15" t="s">
        <v>14</v>
      </c>
      <c r="D24" s="16">
        <v>89.435997009277301</v>
      </c>
      <c r="E24" s="17">
        <v>89.657997131347699</v>
      </c>
      <c r="F24" s="18" t="s">
        <v>95</v>
      </c>
      <c r="G24" s="3">
        <f>AVERAGE(D24,E24)</f>
        <v>89.5469970703125</v>
      </c>
      <c r="H24" s="3">
        <f>(D24-E24)*100</f>
        <v>-22.200012207039777</v>
      </c>
    </row>
    <row r="25" spans="1:8" x14ac:dyDescent="0.3">
      <c r="A25" s="1" t="s">
        <v>38</v>
      </c>
      <c r="B25" s="11" t="s">
        <v>39</v>
      </c>
      <c r="C25" s="11" t="s">
        <v>15</v>
      </c>
      <c r="D25" s="12">
        <v>67.115997314453097</v>
      </c>
      <c r="E25" s="13">
        <v>69.157997131347699</v>
      </c>
      <c r="F25" s="14" t="s">
        <v>95</v>
      </c>
      <c r="G25" s="3">
        <f>AVERAGE(D25,E25)</f>
        <v>68.136997222900391</v>
      </c>
      <c r="H25" s="3">
        <f>(D25-E25)*100</f>
        <v>-204.19998168946023</v>
      </c>
    </row>
    <row r="26" spans="1:8" x14ac:dyDescent="0.3">
      <c r="A26" s="1" t="s">
        <v>38</v>
      </c>
      <c r="B26" s="15" t="s">
        <v>39</v>
      </c>
      <c r="C26" s="15" t="s">
        <v>16</v>
      </c>
      <c r="D26" s="16">
        <v>17.568556996859499</v>
      </c>
      <c r="E26" s="17">
        <v>16.5943377562865</v>
      </c>
      <c r="F26" s="18" t="s">
        <v>95</v>
      </c>
      <c r="G26" s="3">
        <f>AVERAGE(D26,E26)</f>
        <v>17.081447376572999</v>
      </c>
      <c r="H26" s="3">
        <f>(D26-E26)*100</f>
        <v>97.421924057299947</v>
      </c>
    </row>
    <row r="27" spans="1:8" x14ac:dyDescent="0.3">
      <c r="A27" s="1" t="s">
        <v>38</v>
      </c>
      <c r="B27" s="11" t="s">
        <v>39</v>
      </c>
      <c r="C27" s="11" t="s">
        <v>17</v>
      </c>
      <c r="D27" s="12">
        <v>64.941860672363006</v>
      </c>
      <c r="E27" s="13">
        <v>63.974810351075902</v>
      </c>
      <c r="F27" s="14" t="s">
        <v>95</v>
      </c>
      <c r="G27" s="3">
        <f>AVERAGE(D27,E27)</f>
        <v>64.458335511719454</v>
      </c>
      <c r="H27" s="3">
        <f>(D27-E27)*100</f>
        <v>96.7050321287104</v>
      </c>
    </row>
    <row r="28" spans="1:8" x14ac:dyDescent="0.3">
      <c r="A28" s="1" t="s">
        <v>38</v>
      </c>
      <c r="B28" s="15" t="s">
        <v>39</v>
      </c>
      <c r="C28" s="15" t="s">
        <v>18</v>
      </c>
      <c r="D28" s="16">
        <v>17.489582330777498</v>
      </c>
      <c r="E28" s="17">
        <v>19.430851892637602</v>
      </c>
      <c r="F28" s="18" t="s">
        <v>95</v>
      </c>
      <c r="G28" s="3">
        <f>AVERAGE(D28,E28)</f>
        <v>18.46021711170755</v>
      </c>
      <c r="H28" s="3">
        <f>(D28-E28)*100</f>
        <v>-194.12695618601035</v>
      </c>
    </row>
    <row r="29" spans="1:8" x14ac:dyDescent="0.3">
      <c r="A29" s="1" t="s">
        <v>38</v>
      </c>
      <c r="B29" s="15" t="s">
        <v>39</v>
      </c>
      <c r="C29" s="15" t="s">
        <v>19</v>
      </c>
      <c r="D29" s="16">
        <v>7.5510001182556197</v>
      </c>
      <c r="E29" s="17">
        <v>6.63800001144409</v>
      </c>
      <c r="F29" s="18" t="s">
        <v>95</v>
      </c>
      <c r="G29" s="3">
        <f>AVERAGE(D29,E29)</f>
        <v>7.0945000648498553</v>
      </c>
      <c r="H29" s="3">
        <f>(D29-E29)*100</f>
        <v>91.300010681152969</v>
      </c>
    </row>
    <row r="30" spans="1:8" x14ac:dyDescent="0.3">
      <c r="A30" s="1" t="s">
        <v>38</v>
      </c>
      <c r="B30" s="11" t="s">
        <v>39</v>
      </c>
      <c r="C30" s="11" t="s">
        <v>20</v>
      </c>
      <c r="D30" s="12">
        <v>7.5110001564025897</v>
      </c>
      <c r="E30" s="13">
        <v>5.7680001258850098</v>
      </c>
      <c r="F30" s="14" t="s">
        <v>95</v>
      </c>
      <c r="G30" s="3">
        <f>AVERAGE(D30,E30)</f>
        <v>6.6395001411437997</v>
      </c>
      <c r="H30" s="3">
        <f>(D30-E30)*100</f>
        <v>174.30000305175798</v>
      </c>
    </row>
    <row r="31" spans="1:8" x14ac:dyDescent="0.3">
      <c r="A31" s="1" t="s">
        <v>38</v>
      </c>
      <c r="B31" s="15" t="s">
        <v>39</v>
      </c>
      <c r="C31" s="15" t="s">
        <v>21</v>
      </c>
      <c r="D31" s="16">
        <v>7.5300002098083496</v>
      </c>
      <c r="E31" s="17">
        <v>6.1799998283386204</v>
      </c>
      <c r="F31" s="18" t="s">
        <v>95</v>
      </c>
      <c r="G31" s="3">
        <f>AVERAGE(D31,E31)</f>
        <v>6.8550000190734846</v>
      </c>
      <c r="H31" s="3">
        <f>(D31-E31)*100</f>
        <v>135.00003814697291</v>
      </c>
    </row>
    <row r="32" spans="1:8" x14ac:dyDescent="0.3">
      <c r="A32" s="1" t="s">
        <v>40</v>
      </c>
      <c r="B32" s="11" t="s">
        <v>41</v>
      </c>
      <c r="C32" s="11" t="s">
        <v>7</v>
      </c>
      <c r="D32" s="12">
        <v>4.1599998474121103</v>
      </c>
      <c r="E32" s="13">
        <v>3.8650000095367401</v>
      </c>
      <c r="F32" s="14" t="s">
        <v>95</v>
      </c>
      <c r="G32" s="3">
        <f>AVERAGE(D32,E32)</f>
        <v>4.0124999284744254</v>
      </c>
      <c r="H32" s="3">
        <f>(D32-E32)*100</f>
        <v>29.499983787537019</v>
      </c>
    </row>
    <row r="33" spans="1:8" x14ac:dyDescent="0.3">
      <c r="A33" s="1" t="s">
        <v>40</v>
      </c>
      <c r="B33" s="15" t="s">
        <v>41</v>
      </c>
      <c r="C33" s="15" t="s">
        <v>8</v>
      </c>
      <c r="D33" s="16">
        <v>2.3180000782012899</v>
      </c>
      <c r="E33" s="17">
        <v>2.08899998664856</v>
      </c>
      <c r="F33" s="18" t="s">
        <v>95</v>
      </c>
      <c r="G33" s="3">
        <f>AVERAGE(D33,E33)</f>
        <v>2.203500032424925</v>
      </c>
      <c r="H33" s="3">
        <f>(D33-E33)*100</f>
        <v>22.900009155272993</v>
      </c>
    </row>
    <row r="34" spans="1:8" x14ac:dyDescent="0.3">
      <c r="A34" s="1" t="s">
        <v>40</v>
      </c>
      <c r="B34" s="11" t="s">
        <v>41</v>
      </c>
      <c r="C34" s="11" t="s">
        <v>9</v>
      </c>
      <c r="D34" s="12">
        <v>5.88800001144409</v>
      </c>
      <c r="E34" s="13">
        <v>5.5159997940063503</v>
      </c>
      <c r="F34" s="14" t="s">
        <v>95</v>
      </c>
      <c r="G34" s="3">
        <f>AVERAGE(D34,E34)</f>
        <v>5.7019999027252197</v>
      </c>
      <c r="H34" s="3">
        <f>(D34-E34)*100</f>
        <v>37.200021743773974</v>
      </c>
    </row>
    <row r="35" spans="1:8" x14ac:dyDescent="0.3">
      <c r="A35" s="1" t="s">
        <v>40</v>
      </c>
      <c r="B35" s="15" t="s">
        <v>41</v>
      </c>
      <c r="C35" s="15" t="s">
        <v>10</v>
      </c>
      <c r="D35" s="16">
        <v>22.784999847412099</v>
      </c>
      <c r="E35" s="17">
        <v>22.156000137329102</v>
      </c>
      <c r="F35" s="18" t="s">
        <v>95</v>
      </c>
      <c r="G35" s="3">
        <f>AVERAGE(D35,E35)</f>
        <v>22.470499992370598</v>
      </c>
      <c r="H35" s="3">
        <f>(D35-E35)*100</f>
        <v>62.899971008299715</v>
      </c>
    </row>
    <row r="36" spans="1:8" x14ac:dyDescent="0.3">
      <c r="A36" s="1" t="s">
        <v>40</v>
      </c>
      <c r="B36" s="11" t="s">
        <v>41</v>
      </c>
      <c r="C36" s="11" t="s">
        <v>11</v>
      </c>
      <c r="D36" s="12">
        <v>9.0530004501342791</v>
      </c>
      <c r="E36" s="13">
        <v>8.8090000152587908</v>
      </c>
      <c r="F36" s="14" t="s">
        <v>95</v>
      </c>
      <c r="G36" s="3">
        <f>AVERAGE(D36,E36)</f>
        <v>8.931000232696535</v>
      </c>
      <c r="H36" s="3">
        <f>(D36-E36)*100</f>
        <v>24.400043487548828</v>
      </c>
    </row>
    <row r="37" spans="1:8" x14ac:dyDescent="0.3">
      <c r="A37" s="1" t="s">
        <v>40</v>
      </c>
      <c r="B37" s="15" t="s">
        <v>41</v>
      </c>
      <c r="C37" s="15" t="s">
        <v>12</v>
      </c>
      <c r="D37" s="16">
        <v>35.673000335693402</v>
      </c>
      <c r="E37" s="17">
        <v>34.568000793457003</v>
      </c>
      <c r="F37" s="18" t="s">
        <v>95</v>
      </c>
      <c r="G37" s="3">
        <f>AVERAGE(D37,E37)</f>
        <v>35.120500564575202</v>
      </c>
      <c r="H37" s="3">
        <f>(D37-E37)*100</f>
        <v>110.49995422363992</v>
      </c>
    </row>
    <row r="38" spans="1:8" x14ac:dyDescent="0.3">
      <c r="A38" s="1" t="s">
        <v>40</v>
      </c>
      <c r="B38" s="11" t="s">
        <v>41</v>
      </c>
      <c r="C38" s="11" t="s">
        <v>13</v>
      </c>
      <c r="D38" s="12">
        <v>73.055000305175795</v>
      </c>
      <c r="E38" s="13">
        <v>73.978996276855497</v>
      </c>
      <c r="F38" s="14" t="s">
        <v>95</v>
      </c>
      <c r="G38" s="3">
        <f>AVERAGE(D38,E38)</f>
        <v>73.516998291015653</v>
      </c>
      <c r="H38" s="3">
        <f>(D38-E38)*100</f>
        <v>-92.399597167970171</v>
      </c>
    </row>
    <row r="39" spans="1:8" x14ac:dyDescent="0.3">
      <c r="A39" s="1" t="s">
        <v>40</v>
      </c>
      <c r="B39" s="15" t="s">
        <v>41</v>
      </c>
      <c r="C39" s="15" t="s">
        <v>14</v>
      </c>
      <c r="D39" s="16">
        <v>88.629997253417997</v>
      </c>
      <c r="E39" s="17">
        <v>89.101997375488295</v>
      </c>
      <c r="F39" s="18" t="s">
        <v>95</v>
      </c>
      <c r="G39" s="3">
        <f>AVERAGE(D39,E39)</f>
        <v>88.865997314453153</v>
      </c>
      <c r="H39" s="3">
        <f>(D39-E39)*100</f>
        <v>-47.200012207029829</v>
      </c>
    </row>
    <row r="40" spans="1:8" x14ac:dyDescent="0.3">
      <c r="A40" s="1" t="s">
        <v>40</v>
      </c>
      <c r="B40" s="11" t="s">
        <v>41</v>
      </c>
      <c r="C40" s="11" t="s">
        <v>15</v>
      </c>
      <c r="D40" s="12">
        <v>58.438999176025398</v>
      </c>
      <c r="E40" s="13">
        <v>59.916000366210902</v>
      </c>
      <c r="F40" s="14" t="s">
        <v>95</v>
      </c>
      <c r="G40" s="3">
        <f>AVERAGE(D40,E40)</f>
        <v>59.17749977111815</v>
      </c>
      <c r="H40" s="3">
        <f>(D40-E40)*100</f>
        <v>-147.70011901855042</v>
      </c>
    </row>
    <row r="41" spans="1:8" x14ac:dyDescent="0.3">
      <c r="A41" s="1" t="s">
        <v>40</v>
      </c>
      <c r="B41" s="15" t="s">
        <v>41</v>
      </c>
      <c r="C41" s="15" t="s">
        <v>16</v>
      </c>
      <c r="D41" s="16">
        <v>16.428270564458</v>
      </c>
      <c r="E41" s="17">
        <v>16.370386899678198</v>
      </c>
      <c r="F41" s="18" t="s">
        <v>95</v>
      </c>
      <c r="G41" s="3">
        <f>AVERAGE(D41,E41)</f>
        <v>16.399328732068099</v>
      </c>
      <c r="H41" s="3">
        <f>(D41-E41)*100</f>
        <v>5.7883664779801336</v>
      </c>
    </row>
    <row r="42" spans="1:8" x14ac:dyDescent="0.3">
      <c r="A42" s="1" t="s">
        <v>40</v>
      </c>
      <c r="B42" s="11" t="s">
        <v>41</v>
      </c>
      <c r="C42" s="11" t="s">
        <v>17</v>
      </c>
      <c r="D42" s="12">
        <v>65.213874797246604</v>
      </c>
      <c r="E42" s="13">
        <v>62.844267591618703</v>
      </c>
      <c r="F42" s="14" t="s">
        <v>95</v>
      </c>
      <c r="G42" s="3">
        <f>AVERAGE(D42,E42)</f>
        <v>64.029071194432646</v>
      </c>
      <c r="H42" s="3">
        <f>(D42-E42)*100</f>
        <v>236.96072056279007</v>
      </c>
    </row>
    <row r="43" spans="1:8" x14ac:dyDescent="0.3">
      <c r="A43" s="1" t="s">
        <v>40</v>
      </c>
      <c r="B43" s="15" t="s">
        <v>41</v>
      </c>
      <c r="C43" s="15" t="s">
        <v>18</v>
      </c>
      <c r="D43" s="16">
        <v>18.3578546382954</v>
      </c>
      <c r="E43" s="17">
        <v>20.785345508702999</v>
      </c>
      <c r="F43" s="18" t="s">
        <v>95</v>
      </c>
      <c r="G43" s="3">
        <f t="shared" ref="G43:G94" si="0">AVERAGE(D43,E43)</f>
        <v>19.571600073499198</v>
      </c>
      <c r="H43" s="3">
        <f t="shared" ref="H43:H94" si="1">(D43-E43)*100</f>
        <v>-242.74908704075989</v>
      </c>
    </row>
    <row r="44" spans="1:8" x14ac:dyDescent="0.3">
      <c r="A44" s="1" t="s">
        <v>40</v>
      </c>
      <c r="B44" s="15" t="s">
        <v>41</v>
      </c>
      <c r="C44" s="15" t="s">
        <v>19</v>
      </c>
      <c r="D44" s="16">
        <v>7.0510001182556197</v>
      </c>
      <c r="E44" s="17">
        <v>8.5810003280639595</v>
      </c>
      <c r="F44" s="18" t="s">
        <v>95</v>
      </c>
      <c r="G44" s="3">
        <f t="shared" si="0"/>
        <v>7.81600022315979</v>
      </c>
      <c r="H44" s="3">
        <f t="shared" si="1"/>
        <v>-153.00002098083399</v>
      </c>
    </row>
    <row r="45" spans="1:8" x14ac:dyDescent="0.3">
      <c r="A45" s="1" t="s">
        <v>40</v>
      </c>
      <c r="B45" s="11" t="s">
        <v>41</v>
      </c>
      <c r="C45" s="11" t="s">
        <v>20</v>
      </c>
      <c r="D45" s="12">
        <v>8.2810001373290998</v>
      </c>
      <c r="E45" s="13">
        <v>9.0410003662109393</v>
      </c>
      <c r="F45" s="14" t="s">
        <v>95</v>
      </c>
      <c r="G45" s="3">
        <f t="shared" si="0"/>
        <v>8.6610002517700195</v>
      </c>
      <c r="H45" s="3">
        <f t="shared" si="1"/>
        <v>-76.000022888183949</v>
      </c>
    </row>
    <row r="46" spans="1:8" x14ac:dyDescent="0.3">
      <c r="A46" s="1" t="s">
        <v>40</v>
      </c>
      <c r="B46" s="15" t="s">
        <v>41</v>
      </c>
      <c r="C46" s="15" t="s">
        <v>21</v>
      </c>
      <c r="D46" s="16">
        <v>7.6900000572204599</v>
      </c>
      <c r="E46" s="17">
        <v>8.8199996948242205</v>
      </c>
      <c r="F46" s="18" t="s">
        <v>95</v>
      </c>
      <c r="G46" s="3">
        <f t="shared" si="0"/>
        <v>8.2549998760223406</v>
      </c>
      <c r="H46" s="3">
        <f t="shared" si="1"/>
        <v>-112.99996376037606</v>
      </c>
    </row>
    <row r="47" spans="1:8" x14ac:dyDescent="0.3">
      <c r="A47" s="1" t="s">
        <v>42</v>
      </c>
      <c r="B47" s="11" t="s">
        <v>43</v>
      </c>
      <c r="C47" s="11" t="s">
        <v>7</v>
      </c>
      <c r="D47" s="12">
        <v>2.9189999103546098</v>
      </c>
      <c r="E47" s="13">
        <v>2.8719999790191699</v>
      </c>
      <c r="F47" s="14" t="s">
        <v>95</v>
      </c>
      <c r="G47" s="3">
        <f t="shared" si="0"/>
        <v>2.8954999446868896</v>
      </c>
      <c r="H47" s="3">
        <f t="shared" si="1"/>
        <v>4.6999931335439893</v>
      </c>
    </row>
    <row r="48" spans="1:8" x14ac:dyDescent="0.3">
      <c r="A48" s="1" t="s">
        <v>42</v>
      </c>
      <c r="B48" s="15" t="s">
        <v>43</v>
      </c>
      <c r="C48" s="15" t="s">
        <v>8</v>
      </c>
      <c r="D48" s="16">
        <v>1.83399999141693</v>
      </c>
      <c r="E48" s="17">
        <v>1.6219999790191699</v>
      </c>
      <c r="F48" s="18" t="s">
        <v>95</v>
      </c>
      <c r="G48" s="3">
        <f t="shared" si="0"/>
        <v>1.7279999852180499</v>
      </c>
      <c r="H48" s="3">
        <f t="shared" si="1"/>
        <v>21.200001239776011</v>
      </c>
    </row>
    <row r="49" spans="1:8" x14ac:dyDescent="0.3">
      <c r="A49" s="1" t="s">
        <v>42</v>
      </c>
      <c r="B49" s="11" t="s">
        <v>43</v>
      </c>
      <c r="C49" s="11" t="s">
        <v>9</v>
      </c>
      <c r="D49" s="12">
        <v>3.8680000305175799</v>
      </c>
      <c r="E49" s="13">
        <v>3.98300004005432</v>
      </c>
      <c r="F49" s="14" t="s">
        <v>95</v>
      </c>
      <c r="G49" s="3">
        <f t="shared" si="0"/>
        <v>3.9255000352859497</v>
      </c>
      <c r="H49" s="3">
        <f t="shared" si="1"/>
        <v>-11.500000953674006</v>
      </c>
    </row>
    <row r="50" spans="1:8" x14ac:dyDescent="0.3">
      <c r="A50" s="1" t="s">
        <v>42</v>
      </c>
      <c r="B50" s="15" t="s">
        <v>43</v>
      </c>
      <c r="C50" s="15" t="s">
        <v>10</v>
      </c>
      <c r="D50" s="16">
        <v>21.7600002288818</v>
      </c>
      <c r="E50" s="17">
        <v>20.294000625610401</v>
      </c>
      <c r="F50" s="18" t="s">
        <v>95</v>
      </c>
      <c r="G50" s="3">
        <f t="shared" si="0"/>
        <v>21.027000427246101</v>
      </c>
      <c r="H50" s="3">
        <f t="shared" si="1"/>
        <v>146.59996032713991</v>
      </c>
    </row>
    <row r="51" spans="1:8" x14ac:dyDescent="0.3">
      <c r="A51" s="1" t="s">
        <v>42</v>
      </c>
      <c r="B51" s="11" t="s">
        <v>43</v>
      </c>
      <c r="C51" s="11" t="s">
        <v>11</v>
      </c>
      <c r="D51" s="12">
        <v>10.163999557495099</v>
      </c>
      <c r="E51" s="13">
        <v>9.1700000762939506</v>
      </c>
      <c r="F51" s="14" t="s">
        <v>95</v>
      </c>
      <c r="G51" s="3">
        <f t="shared" si="0"/>
        <v>9.6669998168945241</v>
      </c>
      <c r="H51" s="3">
        <f t="shared" si="1"/>
        <v>99.399948120114885</v>
      </c>
    </row>
    <row r="52" spans="1:8" x14ac:dyDescent="0.3">
      <c r="A52" s="1" t="s">
        <v>42</v>
      </c>
      <c r="B52" s="15" t="s">
        <v>43</v>
      </c>
      <c r="C52" s="15" t="s">
        <v>12</v>
      </c>
      <c r="D52" s="16">
        <v>31.906000137329102</v>
      </c>
      <c r="E52" s="17">
        <v>30.1879997253418</v>
      </c>
      <c r="F52" s="18" t="s">
        <v>95</v>
      </c>
      <c r="G52" s="3">
        <f t="shared" si="0"/>
        <v>31.046999931335449</v>
      </c>
      <c r="H52" s="3">
        <f t="shared" si="1"/>
        <v>171.80004119873013</v>
      </c>
    </row>
    <row r="53" spans="1:8" x14ac:dyDescent="0.3">
      <c r="A53" s="1" t="s">
        <v>42</v>
      </c>
      <c r="B53" s="11" t="s">
        <v>43</v>
      </c>
      <c r="C53" s="11" t="s">
        <v>13</v>
      </c>
      <c r="D53" s="12">
        <v>75.320999145507798</v>
      </c>
      <c r="E53" s="13">
        <v>76.833999633789105</v>
      </c>
      <c r="F53" s="14" t="s">
        <v>95</v>
      </c>
      <c r="G53" s="3">
        <f t="shared" si="0"/>
        <v>76.077499389648452</v>
      </c>
      <c r="H53" s="3">
        <f t="shared" si="1"/>
        <v>-151.30004882813068</v>
      </c>
    </row>
    <row r="54" spans="1:8" x14ac:dyDescent="0.3">
      <c r="A54" s="1" t="s">
        <v>42</v>
      </c>
      <c r="B54" s="15" t="s">
        <v>43</v>
      </c>
      <c r="C54" s="15" t="s">
        <v>14</v>
      </c>
      <c r="D54" s="16">
        <v>88.002998352050795</v>
      </c>
      <c r="E54" s="17">
        <v>89.208000183105497</v>
      </c>
      <c r="F54" s="18" t="s">
        <v>95</v>
      </c>
      <c r="G54" s="3">
        <f t="shared" si="0"/>
        <v>88.605499267578153</v>
      </c>
      <c r="H54" s="3">
        <f t="shared" si="1"/>
        <v>-120.50018310547017</v>
      </c>
    </row>
    <row r="55" spans="1:8" x14ac:dyDescent="0.3">
      <c r="A55" s="1" t="s">
        <v>42</v>
      </c>
      <c r="B55" s="11" t="s">
        <v>43</v>
      </c>
      <c r="C55" s="11" t="s">
        <v>15</v>
      </c>
      <c r="D55" s="12">
        <v>64.225997924804702</v>
      </c>
      <c r="E55" s="13">
        <v>65.829002380371094</v>
      </c>
      <c r="F55" s="14" t="s">
        <v>95</v>
      </c>
      <c r="G55" s="3">
        <f t="shared" si="0"/>
        <v>65.027500152587891</v>
      </c>
      <c r="H55" s="3">
        <f t="shared" si="1"/>
        <v>-160.3004455566392</v>
      </c>
    </row>
    <row r="56" spans="1:8" x14ac:dyDescent="0.3">
      <c r="A56" s="1" t="s">
        <v>42</v>
      </c>
      <c r="B56" s="15" t="s">
        <v>43</v>
      </c>
      <c r="C56" s="15" t="s">
        <v>16</v>
      </c>
      <c r="D56" s="16">
        <v>18.398171536263099</v>
      </c>
      <c r="E56" s="17">
        <v>18.1742778082249</v>
      </c>
      <c r="F56" s="18" t="s">
        <v>95</v>
      </c>
      <c r="G56" s="3">
        <f t="shared" si="0"/>
        <v>18.286224672244</v>
      </c>
      <c r="H56" s="3">
        <f t="shared" si="1"/>
        <v>22.389372803819896</v>
      </c>
    </row>
    <row r="57" spans="1:8" x14ac:dyDescent="0.3">
      <c r="A57" s="1" t="s">
        <v>42</v>
      </c>
      <c r="B57" s="11" t="s">
        <v>43</v>
      </c>
      <c r="C57" s="11" t="s">
        <v>17</v>
      </c>
      <c r="D57" s="12">
        <v>64.081820213563304</v>
      </c>
      <c r="E57" s="13">
        <v>62.479527026056097</v>
      </c>
      <c r="F57" s="14" t="s">
        <v>95</v>
      </c>
      <c r="G57" s="3">
        <f t="shared" si="0"/>
        <v>63.280673619809704</v>
      </c>
      <c r="H57" s="3">
        <f t="shared" si="1"/>
        <v>160.22931875072075</v>
      </c>
    </row>
    <row r="58" spans="1:8" x14ac:dyDescent="0.3">
      <c r="A58" s="1" t="s">
        <v>42</v>
      </c>
      <c r="B58" s="15" t="s">
        <v>43</v>
      </c>
      <c r="C58" s="15" t="s">
        <v>18</v>
      </c>
      <c r="D58" s="16">
        <v>17.5200082501736</v>
      </c>
      <c r="E58" s="17">
        <v>19.346195165718999</v>
      </c>
      <c r="F58" s="18" t="s">
        <v>95</v>
      </c>
      <c r="G58" s="3">
        <f t="shared" si="0"/>
        <v>18.4331017079463</v>
      </c>
      <c r="H58" s="3">
        <f t="shared" si="1"/>
        <v>-182.61869155453994</v>
      </c>
    </row>
    <row r="59" spans="1:8" x14ac:dyDescent="0.3">
      <c r="A59" s="1" t="s">
        <v>42</v>
      </c>
      <c r="B59" s="15" t="s">
        <v>43</v>
      </c>
      <c r="C59" s="15" t="s">
        <v>19</v>
      </c>
      <c r="D59" s="16">
        <v>9.3570003509521502</v>
      </c>
      <c r="E59" s="17">
        <v>9.8479995727539098</v>
      </c>
      <c r="F59" s="18" t="s">
        <v>95</v>
      </c>
      <c r="G59" s="3">
        <f t="shared" si="0"/>
        <v>9.6024999618530309</v>
      </c>
      <c r="H59" s="3">
        <f t="shared" si="1"/>
        <v>-49.099922180175959</v>
      </c>
    </row>
    <row r="60" spans="1:8" x14ac:dyDescent="0.3">
      <c r="A60" s="1" t="s">
        <v>42</v>
      </c>
      <c r="B60" s="11" t="s">
        <v>43</v>
      </c>
      <c r="C60" s="11" t="s">
        <v>20</v>
      </c>
      <c r="D60" s="12">
        <v>9.4370002746581996</v>
      </c>
      <c r="E60" s="13">
        <v>10.2480001449585</v>
      </c>
      <c r="F60" s="14" t="s">
        <v>95</v>
      </c>
      <c r="G60" s="3">
        <f t="shared" si="0"/>
        <v>9.8425002098083496</v>
      </c>
      <c r="H60" s="3">
        <f t="shared" si="1"/>
        <v>-81.099987030030007</v>
      </c>
    </row>
    <row r="61" spans="1:8" x14ac:dyDescent="0.3">
      <c r="A61" s="1" t="s">
        <v>42</v>
      </c>
      <c r="B61" s="15" t="s">
        <v>43</v>
      </c>
      <c r="C61" s="15" t="s">
        <v>21</v>
      </c>
      <c r="D61" s="16">
        <v>9.3999996185302699</v>
      </c>
      <c r="E61" s="17">
        <v>10.060000419616699</v>
      </c>
      <c r="F61" s="18" t="s">
        <v>95</v>
      </c>
      <c r="G61" s="3">
        <f t="shared" si="0"/>
        <v>9.7300000190734846</v>
      </c>
      <c r="H61" s="3">
        <f t="shared" si="1"/>
        <v>-66.000080108642933</v>
      </c>
    </row>
    <row r="62" spans="1:8" x14ac:dyDescent="0.3">
      <c r="A62" s="1" t="s">
        <v>44</v>
      </c>
      <c r="B62" s="11" t="s">
        <v>45</v>
      </c>
      <c r="C62" s="11" t="s">
        <v>7</v>
      </c>
      <c r="D62" s="12">
        <v>1.5609999895095801</v>
      </c>
      <c r="E62" s="13">
        <v>1.30799996852875</v>
      </c>
      <c r="F62" s="14" t="s">
        <v>95</v>
      </c>
      <c r="G62" s="3">
        <f t="shared" si="0"/>
        <v>1.434499979019165</v>
      </c>
      <c r="H62" s="3">
        <f t="shared" si="1"/>
        <v>25.300002098083006</v>
      </c>
    </row>
    <row r="63" spans="1:8" x14ac:dyDescent="0.3">
      <c r="A63" s="1" t="s">
        <v>44</v>
      </c>
      <c r="B63" s="15" t="s">
        <v>45</v>
      </c>
      <c r="C63" s="15" t="s">
        <v>8</v>
      </c>
      <c r="D63" s="16">
        <v>1.0970000028610201</v>
      </c>
      <c r="E63" s="17">
        <v>0.89300000667571999</v>
      </c>
      <c r="F63" s="18" t="s">
        <v>95</v>
      </c>
      <c r="G63" s="3">
        <f t="shared" si="0"/>
        <v>0.99500000476837003</v>
      </c>
      <c r="H63" s="3">
        <f t="shared" si="1"/>
        <v>20.399999618530007</v>
      </c>
    </row>
    <row r="64" spans="1:8" x14ac:dyDescent="0.3">
      <c r="A64" s="1" t="s">
        <v>44</v>
      </c>
      <c r="B64" s="11" t="s">
        <v>45</v>
      </c>
      <c r="C64" s="11" t="s">
        <v>9</v>
      </c>
      <c r="D64" s="12">
        <v>1.95500004291534</v>
      </c>
      <c r="E64" s="13">
        <v>1.6710000038146999</v>
      </c>
      <c r="F64" s="14" t="s">
        <v>95</v>
      </c>
      <c r="G64" s="3">
        <f t="shared" si="0"/>
        <v>1.8130000233650199</v>
      </c>
      <c r="H64" s="3">
        <f t="shared" si="1"/>
        <v>28.400003910064008</v>
      </c>
    </row>
    <row r="65" spans="1:8" x14ac:dyDescent="0.3">
      <c r="A65" s="1" t="s">
        <v>44</v>
      </c>
      <c r="B65" s="15" t="s">
        <v>45</v>
      </c>
      <c r="C65" s="15" t="s">
        <v>10</v>
      </c>
      <c r="D65" s="16">
        <v>28.193000793456999</v>
      </c>
      <c r="E65" s="17">
        <v>27.381999969482401</v>
      </c>
      <c r="F65" s="18" t="s">
        <v>95</v>
      </c>
      <c r="G65" s="3">
        <f t="shared" si="0"/>
        <v>27.787500381469698</v>
      </c>
      <c r="H65" s="3">
        <f t="shared" si="1"/>
        <v>81.100082397459872</v>
      </c>
    </row>
    <row r="66" spans="1:8" x14ac:dyDescent="0.3">
      <c r="A66" s="1" t="s">
        <v>44</v>
      </c>
      <c r="B66" s="11" t="s">
        <v>45</v>
      </c>
      <c r="C66" s="11" t="s">
        <v>11</v>
      </c>
      <c r="D66" s="12">
        <v>14.1599998474121</v>
      </c>
      <c r="E66" s="13">
        <v>13.8079996109009</v>
      </c>
      <c r="F66" s="14" t="s">
        <v>95</v>
      </c>
      <c r="G66" s="3">
        <f t="shared" si="0"/>
        <v>13.983999729156501</v>
      </c>
      <c r="H66" s="3">
        <f t="shared" si="1"/>
        <v>35.200023651120027</v>
      </c>
    </row>
    <row r="67" spans="1:8" x14ac:dyDescent="0.3">
      <c r="A67" s="1" t="s">
        <v>44</v>
      </c>
      <c r="B67" s="15" t="s">
        <v>45</v>
      </c>
      <c r="C67" s="15" t="s">
        <v>12</v>
      </c>
      <c r="D67" s="16">
        <v>40.141998291015597</v>
      </c>
      <c r="E67" s="17">
        <v>39.231998443603501</v>
      </c>
      <c r="F67" s="18" t="s">
        <v>95</v>
      </c>
      <c r="G67" s="3">
        <f t="shared" si="0"/>
        <v>39.686998367309549</v>
      </c>
      <c r="H67" s="3">
        <f t="shared" si="1"/>
        <v>90.999984741209516</v>
      </c>
    </row>
    <row r="68" spans="1:8" x14ac:dyDescent="0.3">
      <c r="A68" s="1" t="s">
        <v>44</v>
      </c>
      <c r="B68" s="11" t="s">
        <v>45</v>
      </c>
      <c r="C68" s="11" t="s">
        <v>13</v>
      </c>
      <c r="D68" s="12">
        <v>70.246002197265597</v>
      </c>
      <c r="E68" s="13">
        <v>71.309997558593807</v>
      </c>
      <c r="F68" s="14" t="s">
        <v>95</v>
      </c>
      <c r="G68" s="3">
        <f t="shared" si="0"/>
        <v>70.777999877929702</v>
      </c>
      <c r="H68" s="3">
        <f t="shared" si="1"/>
        <v>-106.39953613282103</v>
      </c>
    </row>
    <row r="69" spans="1:8" x14ac:dyDescent="0.3">
      <c r="A69" s="1" t="s">
        <v>44</v>
      </c>
      <c r="B69" s="15" t="s">
        <v>45</v>
      </c>
      <c r="C69" s="15" t="s">
        <v>14</v>
      </c>
      <c r="D69" s="16">
        <v>84.741996765136705</v>
      </c>
      <c r="E69" s="17">
        <v>85.299003601074205</v>
      </c>
      <c r="F69" s="18" t="s">
        <v>95</v>
      </c>
      <c r="G69" s="3">
        <f t="shared" si="0"/>
        <v>85.020500183105455</v>
      </c>
      <c r="H69" s="3">
        <f t="shared" si="1"/>
        <v>-55.70068359375</v>
      </c>
    </row>
    <row r="70" spans="1:8" x14ac:dyDescent="0.3">
      <c r="A70" s="1" t="s">
        <v>44</v>
      </c>
      <c r="B70" s="11" t="s">
        <v>45</v>
      </c>
      <c r="C70" s="11" t="s">
        <v>15</v>
      </c>
      <c r="D70" s="12">
        <v>57.902999877929702</v>
      </c>
      <c r="E70" s="13">
        <v>59.097000122070298</v>
      </c>
      <c r="F70" s="14" t="s">
        <v>95</v>
      </c>
      <c r="G70" s="3">
        <f t="shared" si="0"/>
        <v>58.5</v>
      </c>
      <c r="H70" s="3">
        <f t="shared" si="1"/>
        <v>-119.40002441405966</v>
      </c>
    </row>
    <row r="71" spans="1:8" x14ac:dyDescent="0.3">
      <c r="A71" s="1" t="s">
        <v>44</v>
      </c>
      <c r="B71" s="15" t="s">
        <v>45</v>
      </c>
      <c r="C71" s="15" t="s">
        <v>16</v>
      </c>
      <c r="D71" s="16">
        <v>13.344893757731001</v>
      </c>
      <c r="E71" s="17">
        <v>13.089463386974201</v>
      </c>
      <c r="F71" s="18" t="s">
        <v>95</v>
      </c>
      <c r="G71" s="3">
        <f t="shared" si="0"/>
        <v>13.217178572352601</v>
      </c>
      <c r="H71" s="3">
        <f t="shared" si="1"/>
        <v>25.543037075679997</v>
      </c>
    </row>
    <row r="72" spans="1:8" x14ac:dyDescent="0.3">
      <c r="A72" s="1" t="s">
        <v>44</v>
      </c>
      <c r="B72" s="11" t="s">
        <v>45</v>
      </c>
      <c r="C72" s="11" t="s">
        <v>17</v>
      </c>
      <c r="D72" s="12">
        <v>65.8692075817318</v>
      </c>
      <c r="E72" s="13">
        <v>65.640928159975999</v>
      </c>
      <c r="F72" s="14" t="s">
        <v>95</v>
      </c>
      <c r="G72" s="3">
        <f t="shared" si="0"/>
        <v>65.755067870853907</v>
      </c>
      <c r="H72" s="3">
        <f t="shared" si="1"/>
        <v>22.827942175580063</v>
      </c>
    </row>
    <row r="73" spans="1:8" x14ac:dyDescent="0.3">
      <c r="A73" s="1" t="s">
        <v>44</v>
      </c>
      <c r="B73" s="15" t="s">
        <v>45</v>
      </c>
      <c r="C73" s="15" t="s">
        <v>18</v>
      </c>
      <c r="D73" s="16">
        <v>20.7858986605372</v>
      </c>
      <c r="E73" s="17">
        <v>21.269608453049798</v>
      </c>
      <c r="F73" s="18" t="s">
        <v>95</v>
      </c>
      <c r="G73" s="3">
        <f t="shared" si="0"/>
        <v>21.027753556793499</v>
      </c>
      <c r="H73" s="3">
        <f t="shared" si="1"/>
        <v>-48.370979251259882</v>
      </c>
    </row>
    <row r="74" spans="1:8" x14ac:dyDescent="0.3">
      <c r="A74" s="1" t="s">
        <v>44</v>
      </c>
      <c r="B74" s="15" t="s">
        <v>45</v>
      </c>
      <c r="C74" s="15" t="s">
        <v>19</v>
      </c>
      <c r="D74" s="16">
        <v>5.1799998283386204</v>
      </c>
      <c r="E74" s="17">
        <v>3.7400000095367401</v>
      </c>
      <c r="F74" s="18" t="s">
        <v>95</v>
      </c>
      <c r="G74" s="3">
        <f t="shared" si="0"/>
        <v>4.4599999189376804</v>
      </c>
      <c r="H74" s="3">
        <f t="shared" si="1"/>
        <v>143.99998188018805</v>
      </c>
    </row>
    <row r="75" spans="1:8" x14ac:dyDescent="0.3">
      <c r="A75" s="1" t="s">
        <v>44</v>
      </c>
      <c r="B75" s="11" t="s">
        <v>45</v>
      </c>
      <c r="C75" s="11" t="s">
        <v>20</v>
      </c>
      <c r="D75" s="12">
        <v>5.5500001907348597</v>
      </c>
      <c r="E75" s="13">
        <v>4.4499998092651403</v>
      </c>
      <c r="F75" s="14" t="s">
        <v>95</v>
      </c>
      <c r="G75" s="3">
        <f t="shared" si="0"/>
        <v>5</v>
      </c>
      <c r="H75" s="3">
        <f t="shared" si="1"/>
        <v>110.00003814697195</v>
      </c>
    </row>
    <row r="76" spans="1:8" x14ac:dyDescent="0.3">
      <c r="A76" s="1" t="s">
        <v>44</v>
      </c>
      <c r="B76" s="15" t="s">
        <v>45</v>
      </c>
      <c r="C76" s="15" t="s">
        <v>21</v>
      </c>
      <c r="D76" s="16">
        <v>5.3800001144409197</v>
      </c>
      <c r="E76" s="17">
        <v>4.1199998855590803</v>
      </c>
      <c r="F76" s="18" t="s">
        <v>95</v>
      </c>
      <c r="G76" s="3">
        <f t="shared" si="0"/>
        <v>4.75</v>
      </c>
      <c r="H76" s="3">
        <f t="shared" si="1"/>
        <v>126.00002288818395</v>
      </c>
    </row>
    <row r="77" spans="1:8" x14ac:dyDescent="0.3">
      <c r="A77" s="1" t="s">
        <v>46</v>
      </c>
      <c r="B77" s="11" t="s">
        <v>47</v>
      </c>
      <c r="C77" s="11" t="s">
        <v>7</v>
      </c>
      <c r="D77" s="12">
        <v>13.003999710083001</v>
      </c>
      <c r="E77" s="13">
        <v>12.3730001449585</v>
      </c>
      <c r="F77" s="14" t="s">
        <v>95</v>
      </c>
      <c r="G77" s="3">
        <f t="shared" si="0"/>
        <v>12.68849992752075</v>
      </c>
      <c r="H77" s="3">
        <f t="shared" si="1"/>
        <v>63.099956512450106</v>
      </c>
    </row>
    <row r="78" spans="1:8" x14ac:dyDescent="0.3">
      <c r="A78" s="1" t="s">
        <v>46</v>
      </c>
      <c r="B78" s="15" t="s">
        <v>47</v>
      </c>
      <c r="C78" s="15" t="s">
        <v>8</v>
      </c>
      <c r="D78" s="16">
        <v>12.944999694824199</v>
      </c>
      <c r="E78" s="17">
        <v>11.743000030517599</v>
      </c>
      <c r="F78" s="18" t="s">
        <v>95</v>
      </c>
      <c r="G78" s="3">
        <f t="shared" si="0"/>
        <v>12.343999862670898</v>
      </c>
      <c r="H78" s="3">
        <f t="shared" si="1"/>
        <v>120.19996643065997</v>
      </c>
    </row>
    <row r="79" spans="1:8" x14ac:dyDescent="0.3">
      <c r="A79" s="1" t="s">
        <v>46</v>
      </c>
      <c r="B79" s="11" t="s">
        <v>47</v>
      </c>
      <c r="C79" s="11" t="s">
        <v>9</v>
      </c>
      <c r="D79" s="12">
        <v>13.045000076293899</v>
      </c>
      <c r="E79" s="13">
        <v>12.8159999847412</v>
      </c>
      <c r="F79" s="14" t="s">
        <v>95</v>
      </c>
      <c r="G79" s="3">
        <f t="shared" si="0"/>
        <v>12.93050003051755</v>
      </c>
      <c r="H79" s="3">
        <f t="shared" si="1"/>
        <v>22.900009155269885</v>
      </c>
    </row>
    <row r="80" spans="1:8" x14ac:dyDescent="0.3">
      <c r="A80" s="1" t="s">
        <v>46</v>
      </c>
      <c r="B80" s="15" t="s">
        <v>47</v>
      </c>
      <c r="C80" s="15" t="s">
        <v>10</v>
      </c>
      <c r="D80" s="16">
        <v>16.5429992675781</v>
      </c>
      <c r="E80" s="17">
        <v>15.2449998855591</v>
      </c>
      <c r="F80" s="18" t="s">
        <v>95</v>
      </c>
      <c r="G80" s="3">
        <f t="shared" si="0"/>
        <v>15.8939995765686</v>
      </c>
      <c r="H80" s="3">
        <f t="shared" si="1"/>
        <v>129.79993820190003</v>
      </c>
    </row>
    <row r="81" spans="1:8" x14ac:dyDescent="0.3">
      <c r="A81" s="1" t="s">
        <v>46</v>
      </c>
      <c r="B81" s="11" t="s">
        <v>47</v>
      </c>
      <c r="C81" s="11" t="s">
        <v>11</v>
      </c>
      <c r="D81" s="12">
        <v>7.3889999389648402</v>
      </c>
      <c r="E81" s="13">
        <v>8.1260004043579102</v>
      </c>
      <c r="F81" s="14" t="s">
        <v>95</v>
      </c>
      <c r="G81" s="3">
        <f t="shared" si="0"/>
        <v>7.7575001716613752</v>
      </c>
      <c r="H81" s="3">
        <f t="shared" si="1"/>
        <v>-73.700046539306996</v>
      </c>
    </row>
    <row r="82" spans="1:8" x14ac:dyDescent="0.3">
      <c r="A82" s="1" t="s">
        <v>46</v>
      </c>
      <c r="B82" s="15" t="s">
        <v>47</v>
      </c>
      <c r="C82" s="15" t="s">
        <v>12</v>
      </c>
      <c r="D82" s="16">
        <v>22.8059997558594</v>
      </c>
      <c r="E82" s="17">
        <v>20.253999710083001</v>
      </c>
      <c r="F82" s="18" t="s">
        <v>95</v>
      </c>
      <c r="G82" s="3">
        <f t="shared" si="0"/>
        <v>21.529999732971199</v>
      </c>
      <c r="H82" s="3">
        <f t="shared" si="1"/>
        <v>255.2000045776399</v>
      </c>
    </row>
    <row r="83" spans="1:8" x14ac:dyDescent="0.3">
      <c r="A83" s="1" t="s">
        <v>46</v>
      </c>
      <c r="B83" s="11" t="s">
        <v>47</v>
      </c>
      <c r="C83" s="11" t="s">
        <v>13</v>
      </c>
      <c r="D83" s="12">
        <v>70.4530029296875</v>
      </c>
      <c r="E83" s="13">
        <v>72.383003234863295</v>
      </c>
      <c r="F83" s="14" t="s">
        <v>95</v>
      </c>
      <c r="G83" s="3">
        <f t="shared" si="0"/>
        <v>71.418003082275391</v>
      </c>
      <c r="H83" s="3">
        <f t="shared" si="1"/>
        <v>-193.00003051757955</v>
      </c>
    </row>
    <row r="84" spans="1:8" x14ac:dyDescent="0.3">
      <c r="A84" s="1" t="s">
        <v>46</v>
      </c>
      <c r="B84" s="15" t="s">
        <v>47</v>
      </c>
      <c r="C84" s="15" t="s">
        <v>14</v>
      </c>
      <c r="D84" s="16">
        <v>79.666000366210895</v>
      </c>
      <c r="E84" s="17">
        <v>80.130996704101605</v>
      </c>
      <c r="F84" s="18" t="s">
        <v>95</v>
      </c>
      <c r="G84" s="3">
        <f t="shared" si="0"/>
        <v>79.89849853515625</v>
      </c>
      <c r="H84" s="3">
        <f t="shared" si="1"/>
        <v>-46.499633789071027</v>
      </c>
    </row>
    <row r="85" spans="1:8" x14ac:dyDescent="0.3">
      <c r="A85" s="1" t="s">
        <v>46</v>
      </c>
      <c r="B85" s="11" t="s">
        <v>47</v>
      </c>
      <c r="C85" s="11" t="s">
        <v>15</v>
      </c>
      <c r="D85" s="12">
        <v>64.149002075195298</v>
      </c>
      <c r="E85" s="13">
        <v>66.930000305175795</v>
      </c>
      <c r="F85" s="14" t="s">
        <v>95</v>
      </c>
      <c r="G85" s="3">
        <f t="shared" si="0"/>
        <v>65.539501190185547</v>
      </c>
      <c r="H85" s="3">
        <f t="shared" si="1"/>
        <v>-278.09982299804972</v>
      </c>
    </row>
    <row r="86" spans="1:8" x14ac:dyDescent="0.3">
      <c r="A86" s="1" t="s">
        <v>46</v>
      </c>
      <c r="B86" s="15" t="s">
        <v>47</v>
      </c>
      <c r="C86" s="15" t="s">
        <v>16</v>
      </c>
      <c r="D86" s="16">
        <v>14.8835889363371</v>
      </c>
      <c r="E86" s="17">
        <v>14.3466983603661</v>
      </c>
      <c r="F86" s="18" t="s">
        <v>95</v>
      </c>
      <c r="G86" s="3">
        <f t="shared" si="0"/>
        <v>14.6151436483516</v>
      </c>
      <c r="H86" s="3">
        <f t="shared" si="1"/>
        <v>53.689057597100032</v>
      </c>
    </row>
    <row r="87" spans="1:8" x14ac:dyDescent="0.3">
      <c r="A87" s="1" t="s">
        <v>46</v>
      </c>
      <c r="B87" s="11" t="s">
        <v>47</v>
      </c>
      <c r="C87" s="11" t="s">
        <v>17</v>
      </c>
      <c r="D87" s="12">
        <v>66.231805099849694</v>
      </c>
      <c r="E87" s="13">
        <v>65.462651233275295</v>
      </c>
      <c r="F87" s="14" t="s">
        <v>95</v>
      </c>
      <c r="G87" s="3">
        <f t="shared" si="0"/>
        <v>65.847228166562502</v>
      </c>
      <c r="H87" s="3">
        <f t="shared" si="1"/>
        <v>76.91538665743991</v>
      </c>
    </row>
    <row r="88" spans="1:8" x14ac:dyDescent="0.3">
      <c r="A88" s="1" t="s">
        <v>46</v>
      </c>
      <c r="B88" s="15" t="s">
        <v>47</v>
      </c>
      <c r="C88" s="15" t="s">
        <v>18</v>
      </c>
      <c r="D88" s="16">
        <v>18.8846059638133</v>
      </c>
      <c r="E88" s="17">
        <v>20.190650406358699</v>
      </c>
      <c r="F88" s="18" t="s">
        <v>95</v>
      </c>
      <c r="G88" s="3">
        <f t="shared" si="0"/>
        <v>19.537628185086</v>
      </c>
      <c r="H88" s="3">
        <f t="shared" si="1"/>
        <v>-130.60444425453994</v>
      </c>
    </row>
    <row r="89" spans="1:8" x14ac:dyDescent="0.3">
      <c r="A89" s="1" t="s">
        <v>46</v>
      </c>
      <c r="B89" s="15" t="s">
        <v>47</v>
      </c>
      <c r="C89" s="15" t="s">
        <v>19</v>
      </c>
      <c r="D89" s="16">
        <v>28.264999389648398</v>
      </c>
      <c r="E89" s="17">
        <v>28.1679992675781</v>
      </c>
      <c r="F89" s="18" t="s">
        <v>95</v>
      </c>
      <c r="G89" s="3">
        <f t="shared" si="0"/>
        <v>28.216499328613249</v>
      </c>
      <c r="H89" s="3">
        <f t="shared" si="1"/>
        <v>9.7000122070298289</v>
      </c>
    </row>
    <row r="90" spans="1:8" x14ac:dyDescent="0.3">
      <c r="A90" s="1" t="s">
        <v>46</v>
      </c>
      <c r="B90" s="11" t="s">
        <v>47</v>
      </c>
      <c r="C90" s="11" t="s">
        <v>20</v>
      </c>
      <c r="D90" s="12">
        <v>21.5820007324219</v>
      </c>
      <c r="E90" s="13">
        <v>19.908000946044901</v>
      </c>
      <c r="F90" s="14" t="s">
        <v>95</v>
      </c>
      <c r="G90" s="3">
        <f t="shared" si="0"/>
        <v>20.745000839233398</v>
      </c>
      <c r="H90" s="3">
        <f t="shared" si="1"/>
        <v>167.39997863769992</v>
      </c>
    </row>
    <row r="91" spans="1:8" x14ac:dyDescent="0.3">
      <c r="A91" s="1" t="s">
        <v>46</v>
      </c>
      <c r="B91" s="15" t="s">
        <v>47</v>
      </c>
      <c r="C91" s="15" t="s">
        <v>21</v>
      </c>
      <c r="D91" s="16">
        <v>24.440000534057599</v>
      </c>
      <c r="E91" s="17">
        <v>23.540000915527301</v>
      </c>
      <c r="F91" s="18" t="s">
        <v>95</v>
      </c>
      <c r="G91" s="3">
        <f t="shared" si="0"/>
        <v>23.990000724792452</v>
      </c>
      <c r="H91" s="3">
        <f t="shared" si="1"/>
        <v>89.999961853029831</v>
      </c>
    </row>
    <row r="92" spans="1:8" x14ac:dyDescent="0.3">
      <c r="A92" s="1" t="s">
        <v>50</v>
      </c>
      <c r="B92" s="11" t="s">
        <v>51</v>
      </c>
      <c r="C92" s="11" t="s">
        <v>7</v>
      </c>
      <c r="D92" s="12">
        <v>4.6750001907348597</v>
      </c>
      <c r="E92" s="13">
        <v>5.6040000915527299</v>
      </c>
      <c r="F92" s="14" t="s">
        <v>95</v>
      </c>
      <c r="G92" s="3">
        <f t="shared" si="0"/>
        <v>5.1395001411437953</v>
      </c>
      <c r="H92" s="3">
        <f t="shared" si="1"/>
        <v>-92.899990081787024</v>
      </c>
    </row>
    <row r="93" spans="1:8" x14ac:dyDescent="0.3">
      <c r="A93" s="1" t="s">
        <v>50</v>
      </c>
      <c r="B93" s="15" t="s">
        <v>51</v>
      </c>
      <c r="C93" s="15" t="s">
        <v>8</v>
      </c>
      <c r="D93" s="16">
        <v>1.20500004291534</v>
      </c>
      <c r="E93" s="17">
        <v>1.37100005149841</v>
      </c>
      <c r="F93" s="18" t="s">
        <v>95</v>
      </c>
      <c r="G93" s="3">
        <f t="shared" si="0"/>
        <v>1.2880000472068751</v>
      </c>
      <c r="H93" s="3">
        <f t="shared" si="1"/>
        <v>-16.600000858306995</v>
      </c>
    </row>
    <row r="94" spans="1:8" x14ac:dyDescent="0.3">
      <c r="A94" s="1" t="s">
        <v>50</v>
      </c>
      <c r="B94" s="11" t="s">
        <v>51</v>
      </c>
      <c r="C94" s="11" t="s">
        <v>9</v>
      </c>
      <c r="D94" s="12">
        <v>7.6640000343322798</v>
      </c>
      <c r="E94" s="13">
        <v>9.1429996490478498</v>
      </c>
      <c r="F94" s="14" t="s">
        <v>95</v>
      </c>
      <c r="G94" s="3">
        <f t="shared" si="0"/>
        <v>8.4034998416900653</v>
      </c>
      <c r="H94" s="3">
        <f t="shared" si="1"/>
        <v>-147.89996147155699</v>
      </c>
    </row>
    <row r="95" spans="1:8" x14ac:dyDescent="0.3">
      <c r="A95" s="1" t="s">
        <v>50</v>
      </c>
      <c r="B95" s="15" t="s">
        <v>51</v>
      </c>
      <c r="C95" s="15" t="s">
        <v>10</v>
      </c>
      <c r="D95" s="16">
        <v>18.295000076293899</v>
      </c>
      <c r="E95" s="17">
        <v>19.556999206543001</v>
      </c>
      <c r="F95" s="18" t="s">
        <v>95</v>
      </c>
      <c r="G95" s="3">
        <f t="shared" ref="G95:G148" si="2">AVERAGE(D95,E95)</f>
        <v>18.92599964141845</v>
      </c>
      <c r="H95" s="3">
        <f t="shared" ref="H95:H148" si="3">(D95-E95)*100</f>
        <v>-126.19991302491016</v>
      </c>
    </row>
    <row r="96" spans="1:8" x14ac:dyDescent="0.3">
      <c r="A96" s="1" t="s">
        <v>50</v>
      </c>
      <c r="B96" s="11" t="s">
        <v>51</v>
      </c>
      <c r="C96" s="11" t="s">
        <v>11</v>
      </c>
      <c r="D96" s="12">
        <v>8.7399997711181605</v>
      </c>
      <c r="E96" s="13">
        <v>8.9720001220703107</v>
      </c>
      <c r="F96" s="14" t="s">
        <v>95</v>
      </c>
      <c r="G96" s="3">
        <f t="shared" si="2"/>
        <v>8.8559999465942347</v>
      </c>
      <c r="H96" s="3">
        <f t="shared" si="3"/>
        <v>-23.200035095215021</v>
      </c>
    </row>
    <row r="97" spans="1:8" x14ac:dyDescent="0.3">
      <c r="A97" s="1" t="s">
        <v>50</v>
      </c>
      <c r="B97" s="15" t="s">
        <v>51</v>
      </c>
      <c r="C97" s="15" t="s">
        <v>12</v>
      </c>
      <c r="D97" s="16">
        <v>26.525999069213899</v>
      </c>
      <c r="E97" s="17">
        <v>28.403999328613299</v>
      </c>
      <c r="F97" s="18" t="s">
        <v>95</v>
      </c>
      <c r="G97" s="3">
        <f t="shared" si="2"/>
        <v>27.464999198913599</v>
      </c>
      <c r="H97" s="3">
        <f t="shared" si="3"/>
        <v>-187.80002593993999</v>
      </c>
    </row>
    <row r="98" spans="1:8" x14ac:dyDescent="0.3">
      <c r="A98" s="1" t="s">
        <v>50</v>
      </c>
      <c r="B98" s="11" t="s">
        <v>51</v>
      </c>
      <c r="C98" s="11" t="s">
        <v>13</v>
      </c>
      <c r="D98" s="12">
        <v>77.030998229980497</v>
      </c>
      <c r="E98" s="13">
        <v>74.838996887207003</v>
      </c>
      <c r="F98" s="14" t="s">
        <v>95</v>
      </c>
      <c r="G98" s="3">
        <f t="shared" si="2"/>
        <v>75.93499755859375</v>
      </c>
      <c r="H98" s="3">
        <f t="shared" si="3"/>
        <v>219.20013427734943</v>
      </c>
    </row>
    <row r="99" spans="1:8" x14ac:dyDescent="0.3">
      <c r="A99" s="1" t="s">
        <v>50</v>
      </c>
      <c r="B99" s="15" t="s">
        <v>51</v>
      </c>
      <c r="C99" s="15" t="s">
        <v>14</v>
      </c>
      <c r="D99" s="16">
        <v>90.055000305175795</v>
      </c>
      <c r="E99" s="17">
        <v>89.656997680664105</v>
      </c>
      <c r="F99" s="18" t="s">
        <v>95</v>
      </c>
      <c r="G99" s="3">
        <f t="shared" si="2"/>
        <v>89.85599899291995</v>
      </c>
      <c r="H99" s="3">
        <f t="shared" si="3"/>
        <v>39.800262451169033</v>
      </c>
    </row>
    <row r="100" spans="1:8" x14ac:dyDescent="0.3">
      <c r="A100" s="1" t="s">
        <v>50</v>
      </c>
      <c r="B100" s="11" t="s">
        <v>51</v>
      </c>
      <c r="C100" s="11" t="s">
        <v>15</v>
      </c>
      <c r="D100" s="12">
        <v>65.809997558593807</v>
      </c>
      <c r="E100" s="13">
        <v>62.452999114990199</v>
      </c>
      <c r="F100" s="14" t="s">
        <v>95</v>
      </c>
      <c r="G100" s="3">
        <f t="shared" si="2"/>
        <v>64.131498336792006</v>
      </c>
      <c r="H100" s="3">
        <f t="shared" si="3"/>
        <v>335.69984436036077</v>
      </c>
    </row>
    <row r="101" spans="1:8" x14ac:dyDescent="0.3">
      <c r="A101" s="1" t="s">
        <v>50</v>
      </c>
      <c r="B101" s="15" t="s">
        <v>51</v>
      </c>
      <c r="C101" s="15" t="s">
        <v>16</v>
      </c>
      <c r="D101" s="16">
        <v>21.248848628625598</v>
      </c>
      <c r="E101" s="17">
        <v>21.703598628715</v>
      </c>
      <c r="F101" s="18" t="s">
        <v>95</v>
      </c>
      <c r="G101" s="3">
        <f t="shared" si="2"/>
        <v>21.476223628670297</v>
      </c>
      <c r="H101" s="3">
        <f t="shared" si="3"/>
        <v>-45.475000008940114</v>
      </c>
    </row>
    <row r="102" spans="1:8" x14ac:dyDescent="0.3">
      <c r="A102" s="1" t="s">
        <v>50</v>
      </c>
      <c r="B102" s="11" t="s">
        <v>51</v>
      </c>
      <c r="C102" s="11" t="s">
        <v>17</v>
      </c>
      <c r="D102" s="12">
        <v>66.825712140162395</v>
      </c>
      <c r="E102" s="13">
        <v>64.717975454488894</v>
      </c>
      <c r="F102" s="14" t="s">
        <v>95</v>
      </c>
      <c r="G102" s="3">
        <f t="shared" si="2"/>
        <v>65.771843797325644</v>
      </c>
      <c r="H102" s="3">
        <f t="shared" si="3"/>
        <v>210.77366856735011</v>
      </c>
    </row>
    <row r="103" spans="1:8" x14ac:dyDescent="0.3">
      <c r="A103" s="1" t="s">
        <v>50</v>
      </c>
      <c r="B103" s="15" t="s">
        <v>51</v>
      </c>
      <c r="C103" s="15" t="s">
        <v>18</v>
      </c>
      <c r="D103" s="16">
        <v>11.925439231212</v>
      </c>
      <c r="E103" s="17">
        <v>13.5784259167961</v>
      </c>
      <c r="F103" s="18" t="s">
        <v>95</v>
      </c>
      <c r="G103" s="3">
        <f t="shared" si="2"/>
        <v>12.75193257400405</v>
      </c>
      <c r="H103" s="3">
        <f t="shared" si="3"/>
        <v>-165.29866855840999</v>
      </c>
    </row>
    <row r="104" spans="1:8" x14ac:dyDescent="0.3">
      <c r="A104" s="1" t="s">
        <v>50</v>
      </c>
      <c r="B104" s="15" t="s">
        <v>51</v>
      </c>
      <c r="C104" s="15" t="s">
        <v>19</v>
      </c>
      <c r="D104" s="16">
        <v>10.9739999771118</v>
      </c>
      <c r="E104" s="17">
        <v>6.5209999084472701</v>
      </c>
      <c r="F104" s="18" t="s">
        <v>95</v>
      </c>
      <c r="G104" s="3">
        <f t="shared" si="2"/>
        <v>8.7474999427795357</v>
      </c>
      <c r="H104" s="3">
        <f t="shared" si="3"/>
        <v>445.30000686645303</v>
      </c>
    </row>
    <row r="105" spans="1:8" x14ac:dyDescent="0.3">
      <c r="A105" s="1" t="s">
        <v>50</v>
      </c>
      <c r="B105" s="11" t="s">
        <v>51</v>
      </c>
      <c r="C105" s="11" t="s">
        <v>20</v>
      </c>
      <c r="D105" s="12">
        <v>17.617000579833999</v>
      </c>
      <c r="E105" s="13">
        <v>9.0039997100830096</v>
      </c>
      <c r="F105" s="14" t="s">
        <v>95</v>
      </c>
      <c r="G105" s="3">
        <f t="shared" si="2"/>
        <v>13.310500144958503</v>
      </c>
      <c r="H105" s="3">
        <f t="shared" si="3"/>
        <v>861.30008697509891</v>
      </c>
    </row>
    <row r="106" spans="1:8" x14ac:dyDescent="0.3">
      <c r="A106" s="1" t="s">
        <v>50</v>
      </c>
      <c r="B106" s="15" t="s">
        <v>51</v>
      </c>
      <c r="C106" s="15" t="s">
        <v>21</v>
      </c>
      <c r="D106" s="16">
        <v>14.670000076293899</v>
      </c>
      <c r="E106" s="17">
        <v>7.8899998664856001</v>
      </c>
      <c r="F106" s="18" t="s">
        <v>95</v>
      </c>
      <c r="G106" s="3">
        <f t="shared" si="2"/>
        <v>11.279999971389749</v>
      </c>
      <c r="H106" s="3">
        <f t="shared" si="3"/>
        <v>678.00002098082985</v>
      </c>
    </row>
    <row r="107" spans="1:8" x14ac:dyDescent="0.3">
      <c r="A107" s="1" t="s">
        <v>54</v>
      </c>
      <c r="B107" s="11" t="s">
        <v>55</v>
      </c>
      <c r="C107" s="11" t="s">
        <v>7</v>
      </c>
      <c r="D107" s="12">
        <v>3.6930000782012899</v>
      </c>
      <c r="E107" s="13">
        <v>3.8840000629425</v>
      </c>
      <c r="F107" s="14" t="s">
        <v>95</v>
      </c>
      <c r="G107" s="3">
        <f t="shared" si="2"/>
        <v>3.788500070571895</v>
      </c>
      <c r="H107" s="3">
        <f t="shared" si="3"/>
        <v>-19.099998474121005</v>
      </c>
    </row>
    <row r="108" spans="1:8" x14ac:dyDescent="0.3">
      <c r="A108" s="1" t="s">
        <v>54</v>
      </c>
      <c r="B108" s="15" t="s">
        <v>55</v>
      </c>
      <c r="C108" s="15" t="s">
        <v>8</v>
      </c>
      <c r="D108" s="16">
        <v>2.5739998817443799</v>
      </c>
      <c r="E108" s="17">
        <v>2.5109999179840101</v>
      </c>
      <c r="F108" s="18" t="s">
        <v>95</v>
      </c>
      <c r="G108" s="3">
        <f t="shared" si="2"/>
        <v>2.542499899864195</v>
      </c>
      <c r="H108" s="3">
        <f t="shared" si="3"/>
        <v>6.2999963760369759</v>
      </c>
    </row>
    <row r="109" spans="1:8" x14ac:dyDescent="0.3">
      <c r="A109" s="1" t="s">
        <v>54</v>
      </c>
      <c r="B109" s="11" t="s">
        <v>55</v>
      </c>
      <c r="C109" s="11" t="s">
        <v>9</v>
      </c>
      <c r="D109" s="12">
        <v>4.4749999046325701</v>
      </c>
      <c r="E109" s="13">
        <v>4.8569998741149902</v>
      </c>
      <c r="F109" s="14" t="s">
        <v>95</v>
      </c>
      <c r="G109" s="3">
        <f t="shared" si="2"/>
        <v>4.6659998893737802</v>
      </c>
      <c r="H109" s="3">
        <f t="shared" si="3"/>
        <v>-38.19999694824201</v>
      </c>
    </row>
    <row r="110" spans="1:8" x14ac:dyDescent="0.3">
      <c r="A110" s="1" t="s">
        <v>54</v>
      </c>
      <c r="B110" s="15" t="s">
        <v>55</v>
      </c>
      <c r="C110" s="15" t="s">
        <v>10</v>
      </c>
      <c r="D110" s="16">
        <v>27.583000183105501</v>
      </c>
      <c r="E110" s="17">
        <v>26.1219997406006</v>
      </c>
      <c r="F110" s="18" t="s">
        <v>95</v>
      </c>
      <c r="G110" s="3">
        <f t="shared" si="2"/>
        <v>26.852499961853049</v>
      </c>
      <c r="H110" s="3">
        <f t="shared" si="3"/>
        <v>146.10004425049004</v>
      </c>
    </row>
    <row r="111" spans="1:8" x14ac:dyDescent="0.3">
      <c r="A111" s="1" t="s">
        <v>54</v>
      </c>
      <c r="B111" s="11" t="s">
        <v>55</v>
      </c>
      <c r="C111" s="11" t="s">
        <v>11</v>
      </c>
      <c r="D111" s="12">
        <v>13.7980003356934</v>
      </c>
      <c r="E111" s="13">
        <v>12.9010000228882</v>
      </c>
      <c r="F111" s="14" t="s">
        <v>95</v>
      </c>
      <c r="G111" s="3">
        <f t="shared" si="2"/>
        <v>13.3495001792908</v>
      </c>
      <c r="H111" s="3">
        <f t="shared" si="3"/>
        <v>89.700031280520065</v>
      </c>
    </row>
    <row r="112" spans="1:8" x14ac:dyDescent="0.3">
      <c r="A112" s="1" t="s">
        <v>54</v>
      </c>
      <c r="B112" s="15" t="s">
        <v>55</v>
      </c>
      <c r="C112" s="15" t="s">
        <v>12</v>
      </c>
      <c r="D112" s="16">
        <v>37.212001800537102</v>
      </c>
      <c r="E112" s="17">
        <v>35.4799995422363</v>
      </c>
      <c r="F112" s="18" t="s">
        <v>95</v>
      </c>
      <c r="G112" s="3">
        <f t="shared" si="2"/>
        <v>36.346000671386705</v>
      </c>
      <c r="H112" s="3">
        <f t="shared" si="3"/>
        <v>173.20022583008026</v>
      </c>
    </row>
    <row r="113" spans="1:8" x14ac:dyDescent="0.3">
      <c r="A113" s="1" t="s">
        <v>54</v>
      </c>
      <c r="B113" s="11" t="s">
        <v>55</v>
      </c>
      <c r="C113" s="11" t="s">
        <v>13</v>
      </c>
      <c r="D113" s="12">
        <v>68.7239990234375</v>
      </c>
      <c r="E113" s="13">
        <v>69.992996215820298</v>
      </c>
      <c r="F113" s="14" t="s">
        <v>95</v>
      </c>
      <c r="G113" s="3">
        <f t="shared" si="2"/>
        <v>69.358497619628906</v>
      </c>
      <c r="H113" s="3">
        <f t="shared" si="3"/>
        <v>-126.89971923827983</v>
      </c>
    </row>
    <row r="114" spans="1:8" x14ac:dyDescent="0.3">
      <c r="A114" s="1" t="s">
        <v>54</v>
      </c>
      <c r="B114" s="15" t="s">
        <v>55</v>
      </c>
      <c r="C114" s="15" t="s">
        <v>14</v>
      </c>
      <c r="D114" s="16">
        <v>83.628997802734403</v>
      </c>
      <c r="E114" s="17">
        <v>84.588996887207003</v>
      </c>
      <c r="F114" s="18" t="s">
        <v>95</v>
      </c>
      <c r="G114" s="3">
        <f t="shared" si="2"/>
        <v>84.108997344970703</v>
      </c>
      <c r="H114" s="3">
        <f t="shared" si="3"/>
        <v>-95.999908447259941</v>
      </c>
    </row>
    <row r="115" spans="1:8" x14ac:dyDescent="0.3">
      <c r="A115" s="1" t="s">
        <v>54</v>
      </c>
      <c r="B115" s="11" t="s">
        <v>55</v>
      </c>
      <c r="C115" s="11" t="s">
        <v>15</v>
      </c>
      <c r="D115" s="12">
        <v>58.312999725341797</v>
      </c>
      <c r="E115" s="13">
        <v>59.662998199462898</v>
      </c>
      <c r="F115" s="14" t="s">
        <v>95</v>
      </c>
      <c r="G115" s="3">
        <f t="shared" si="2"/>
        <v>58.987998962402344</v>
      </c>
      <c r="H115" s="3">
        <f t="shared" si="3"/>
        <v>-134.99984741211009</v>
      </c>
    </row>
    <row r="116" spans="1:8" x14ac:dyDescent="0.3">
      <c r="A116" s="1" t="s">
        <v>54</v>
      </c>
      <c r="B116" s="15" t="s">
        <v>55</v>
      </c>
      <c r="C116" s="15" t="s">
        <v>16</v>
      </c>
      <c r="D116" s="16">
        <v>13.9443016498824</v>
      </c>
      <c r="E116" s="17">
        <v>13.6081817887813</v>
      </c>
      <c r="F116" s="18" t="s">
        <v>95</v>
      </c>
      <c r="G116" s="3">
        <f t="shared" si="2"/>
        <v>13.77624171933185</v>
      </c>
      <c r="H116" s="3">
        <f t="shared" si="3"/>
        <v>33.611986110109981</v>
      </c>
    </row>
    <row r="117" spans="1:8" x14ac:dyDescent="0.3">
      <c r="A117" s="1" t="s">
        <v>54</v>
      </c>
      <c r="B117" s="11" t="s">
        <v>55</v>
      </c>
      <c r="C117" s="11" t="s">
        <v>17</v>
      </c>
      <c r="D117" s="12">
        <v>64.882239100875395</v>
      </c>
      <c r="E117" s="13">
        <v>63.682499550983898</v>
      </c>
      <c r="F117" s="14" t="s">
        <v>95</v>
      </c>
      <c r="G117" s="3">
        <f t="shared" si="2"/>
        <v>64.28236932592965</v>
      </c>
      <c r="H117" s="3">
        <f t="shared" si="3"/>
        <v>119.97395498914969</v>
      </c>
    </row>
    <row r="118" spans="1:8" x14ac:dyDescent="0.3">
      <c r="A118" s="1" t="s">
        <v>54</v>
      </c>
      <c r="B118" s="15" t="s">
        <v>55</v>
      </c>
      <c r="C118" s="15" t="s">
        <v>18</v>
      </c>
      <c r="D118" s="16">
        <v>21.1734592492422</v>
      </c>
      <c r="E118" s="17">
        <v>22.7093186602348</v>
      </c>
      <c r="F118" s="18" t="s">
        <v>95</v>
      </c>
      <c r="G118" s="3">
        <f t="shared" si="2"/>
        <v>21.9413889547385</v>
      </c>
      <c r="H118" s="3">
        <f t="shared" si="3"/>
        <v>-153.58594109926003</v>
      </c>
    </row>
    <row r="119" spans="1:8" x14ac:dyDescent="0.3">
      <c r="A119" s="1" t="s">
        <v>54</v>
      </c>
      <c r="B119" s="15" t="s">
        <v>55</v>
      </c>
      <c r="C119" s="15" t="s">
        <v>19</v>
      </c>
      <c r="D119" s="16">
        <v>11.8339996337891</v>
      </c>
      <c r="E119" s="17">
        <v>12.781999588012701</v>
      </c>
      <c r="F119" s="18" t="s">
        <v>95</v>
      </c>
      <c r="G119" s="3">
        <f t="shared" si="2"/>
        <v>12.3079996109009</v>
      </c>
      <c r="H119" s="3">
        <f t="shared" si="3"/>
        <v>-94.799995422360084</v>
      </c>
    </row>
    <row r="120" spans="1:8" x14ac:dyDescent="0.3">
      <c r="A120" s="1" t="s">
        <v>54</v>
      </c>
      <c r="B120" s="11" t="s">
        <v>55</v>
      </c>
      <c r="C120" s="11" t="s">
        <v>20</v>
      </c>
      <c r="D120" s="12">
        <v>9.8039999008178693</v>
      </c>
      <c r="E120" s="13">
        <v>10.8999996185303</v>
      </c>
      <c r="F120" s="14" t="s">
        <v>95</v>
      </c>
      <c r="G120" s="3">
        <f t="shared" si="2"/>
        <v>10.351999759674085</v>
      </c>
      <c r="H120" s="3">
        <f t="shared" si="3"/>
        <v>-109.59997177124308</v>
      </c>
    </row>
    <row r="121" spans="1:8" x14ac:dyDescent="0.3">
      <c r="A121" s="1" t="s">
        <v>54</v>
      </c>
      <c r="B121" s="15" t="s">
        <v>55</v>
      </c>
      <c r="C121" s="15" t="s">
        <v>21</v>
      </c>
      <c r="D121" s="16">
        <v>10.6499996185303</v>
      </c>
      <c r="E121" s="17">
        <v>11.689999580383301</v>
      </c>
      <c r="F121" s="18" t="s">
        <v>95</v>
      </c>
      <c r="G121" s="3">
        <f t="shared" si="2"/>
        <v>11.169999599456801</v>
      </c>
      <c r="H121" s="3">
        <f t="shared" si="3"/>
        <v>-103.99999618530006</v>
      </c>
    </row>
    <row r="122" spans="1:8" x14ac:dyDescent="0.3">
      <c r="A122" s="1" t="s">
        <v>60</v>
      </c>
      <c r="B122" s="11" t="s">
        <v>61</v>
      </c>
      <c r="C122" s="11" t="s">
        <v>7</v>
      </c>
      <c r="D122" s="12">
        <v>2.73300004005432</v>
      </c>
      <c r="E122" s="13">
        <v>2.2620000839233398</v>
      </c>
      <c r="F122" s="14" t="s">
        <v>95</v>
      </c>
      <c r="G122" s="3">
        <f t="shared" si="2"/>
        <v>2.4975000619888297</v>
      </c>
      <c r="H122" s="3">
        <f t="shared" si="3"/>
        <v>47.09999561309801</v>
      </c>
    </row>
    <row r="123" spans="1:8" x14ac:dyDescent="0.3">
      <c r="A123" s="1" t="s">
        <v>60</v>
      </c>
      <c r="B123" s="15" t="s">
        <v>61</v>
      </c>
      <c r="C123" s="15" t="s">
        <v>8</v>
      </c>
      <c r="D123" s="16">
        <v>1.6089999675750699</v>
      </c>
      <c r="E123" s="17">
        <v>1.38399994373322</v>
      </c>
      <c r="F123" s="18" t="s">
        <v>95</v>
      </c>
      <c r="G123" s="3">
        <f t="shared" si="2"/>
        <v>1.496499955654145</v>
      </c>
      <c r="H123" s="3">
        <f t="shared" si="3"/>
        <v>22.500002384184992</v>
      </c>
    </row>
    <row r="124" spans="1:8" x14ac:dyDescent="0.3">
      <c r="A124" s="1" t="s">
        <v>60</v>
      </c>
      <c r="B124" s="11" t="s">
        <v>61</v>
      </c>
      <c r="C124" s="11" t="s">
        <v>9</v>
      </c>
      <c r="D124" s="12">
        <v>3.6819999217987101</v>
      </c>
      <c r="E124" s="13">
        <v>3.0050001144409202</v>
      </c>
      <c r="F124" s="14" t="s">
        <v>95</v>
      </c>
      <c r="G124" s="3">
        <f t="shared" si="2"/>
        <v>3.3435000181198151</v>
      </c>
      <c r="H124" s="3">
        <f t="shared" si="3"/>
        <v>67.699980735778979</v>
      </c>
    </row>
    <row r="125" spans="1:8" x14ac:dyDescent="0.3">
      <c r="A125" s="1" t="s">
        <v>60</v>
      </c>
      <c r="B125" s="15" t="s">
        <v>61</v>
      </c>
      <c r="C125" s="15" t="s">
        <v>10</v>
      </c>
      <c r="D125" s="16">
        <v>17.205999374389599</v>
      </c>
      <c r="E125" s="17">
        <v>16.4829998016357</v>
      </c>
      <c r="F125" s="18" t="s">
        <v>95</v>
      </c>
      <c r="G125" s="3">
        <f t="shared" si="2"/>
        <v>16.844499588012649</v>
      </c>
      <c r="H125" s="3">
        <f t="shared" si="3"/>
        <v>72.299957275389914</v>
      </c>
    </row>
    <row r="126" spans="1:8" x14ac:dyDescent="0.3">
      <c r="A126" s="1" t="s">
        <v>60</v>
      </c>
      <c r="B126" s="11" t="s">
        <v>61</v>
      </c>
      <c r="C126" s="11" t="s">
        <v>11</v>
      </c>
      <c r="D126" s="12">
        <v>6.4369997978210396</v>
      </c>
      <c r="E126" s="13">
        <v>6.17799997329712</v>
      </c>
      <c r="F126" s="14" t="s">
        <v>95</v>
      </c>
      <c r="G126" s="3">
        <f t="shared" si="2"/>
        <v>6.3074998855590803</v>
      </c>
      <c r="H126" s="3">
        <f t="shared" si="3"/>
        <v>25.899982452391956</v>
      </c>
    </row>
    <row r="127" spans="1:8" x14ac:dyDescent="0.3">
      <c r="A127" s="1" t="s">
        <v>60</v>
      </c>
      <c r="B127" s="15" t="s">
        <v>61</v>
      </c>
      <c r="C127" s="15" t="s">
        <v>12</v>
      </c>
      <c r="D127" s="16">
        <v>26.302000045776399</v>
      </c>
      <c r="E127" s="17">
        <v>25.198999404907202</v>
      </c>
      <c r="F127" s="18" t="s">
        <v>95</v>
      </c>
      <c r="G127" s="3">
        <f t="shared" si="2"/>
        <v>25.7504997253418</v>
      </c>
      <c r="H127" s="3">
        <f t="shared" si="3"/>
        <v>110.30006408691975</v>
      </c>
    </row>
    <row r="128" spans="1:8" x14ac:dyDescent="0.3">
      <c r="A128" s="1" t="s">
        <v>60</v>
      </c>
      <c r="B128" s="11" t="s">
        <v>61</v>
      </c>
      <c r="C128" s="11" t="s">
        <v>13</v>
      </c>
      <c r="D128" s="12">
        <v>80.060997009277301</v>
      </c>
      <c r="E128" s="13">
        <v>81.253997802734403</v>
      </c>
      <c r="F128" s="14" t="s">
        <v>95</v>
      </c>
      <c r="G128" s="3">
        <f t="shared" si="2"/>
        <v>80.657497406005859</v>
      </c>
      <c r="H128" s="3">
        <f t="shared" si="3"/>
        <v>-119.30007934571023</v>
      </c>
    </row>
    <row r="129" spans="1:8" x14ac:dyDescent="0.3">
      <c r="A129" s="1" t="s">
        <v>60</v>
      </c>
      <c r="B129" s="15" t="s">
        <v>61</v>
      </c>
      <c r="C129" s="15" t="s">
        <v>14</v>
      </c>
      <c r="D129" s="16">
        <v>91.954002380371094</v>
      </c>
      <c r="E129" s="17">
        <v>92.439002990722699</v>
      </c>
      <c r="F129" s="18" t="s">
        <v>95</v>
      </c>
      <c r="G129" s="3">
        <f t="shared" si="2"/>
        <v>92.196502685546903</v>
      </c>
      <c r="H129" s="3">
        <f t="shared" si="3"/>
        <v>-48.500061035160513</v>
      </c>
    </row>
    <row r="130" spans="1:8" x14ac:dyDescent="0.3">
      <c r="A130" s="1" t="s">
        <v>60</v>
      </c>
      <c r="B130" s="11" t="s">
        <v>61</v>
      </c>
      <c r="C130" s="11" t="s">
        <v>15</v>
      </c>
      <c r="D130" s="12">
        <v>70.015998840332003</v>
      </c>
      <c r="E130" s="13">
        <v>71.794998168945298</v>
      </c>
      <c r="F130" s="14" t="s">
        <v>95</v>
      </c>
      <c r="G130" s="3">
        <f t="shared" si="2"/>
        <v>70.905498504638643</v>
      </c>
      <c r="H130" s="3">
        <f t="shared" si="3"/>
        <v>-177.89993286132955</v>
      </c>
    </row>
    <row r="131" spans="1:8" x14ac:dyDescent="0.3">
      <c r="A131" s="1" t="s">
        <v>60</v>
      </c>
      <c r="B131" s="15" t="s">
        <v>61</v>
      </c>
      <c r="C131" s="15" t="s">
        <v>16</v>
      </c>
      <c r="D131" s="16">
        <v>17.185476644214599</v>
      </c>
      <c r="E131" s="17">
        <v>16.591353673590799</v>
      </c>
      <c r="F131" s="18" t="s">
        <v>95</v>
      </c>
      <c r="G131" s="3">
        <f t="shared" si="2"/>
        <v>16.888415158902699</v>
      </c>
      <c r="H131" s="3">
        <f t="shared" si="3"/>
        <v>59.412297062380048</v>
      </c>
    </row>
    <row r="132" spans="1:8" x14ac:dyDescent="0.3">
      <c r="A132" s="1" t="s">
        <v>60</v>
      </c>
      <c r="B132" s="11" t="s">
        <v>61</v>
      </c>
      <c r="C132" s="11" t="s">
        <v>17</v>
      </c>
      <c r="D132" s="12">
        <v>66.418422196074303</v>
      </c>
      <c r="E132" s="13">
        <v>65.040274133721994</v>
      </c>
      <c r="F132" s="14" t="s">
        <v>95</v>
      </c>
      <c r="G132" s="3">
        <f t="shared" si="2"/>
        <v>65.729348164898141</v>
      </c>
      <c r="H132" s="3">
        <f t="shared" si="3"/>
        <v>137.81480623523095</v>
      </c>
    </row>
    <row r="133" spans="1:8" x14ac:dyDescent="0.3">
      <c r="A133" s="1" t="s">
        <v>60</v>
      </c>
      <c r="B133" s="15" t="s">
        <v>61</v>
      </c>
      <c r="C133" s="15" t="s">
        <v>18</v>
      </c>
      <c r="D133" s="16">
        <v>16.396101159711101</v>
      </c>
      <c r="E133" s="17">
        <v>18.368372192687101</v>
      </c>
      <c r="F133" s="18" t="s">
        <v>95</v>
      </c>
      <c r="G133" s="3">
        <f t="shared" si="2"/>
        <v>17.382236676199099</v>
      </c>
      <c r="H133" s="3">
        <f t="shared" si="3"/>
        <v>-197.22710329759997</v>
      </c>
    </row>
    <row r="134" spans="1:8" x14ac:dyDescent="0.3">
      <c r="A134" s="1" t="s">
        <v>60</v>
      </c>
      <c r="B134" s="15" t="s">
        <v>61</v>
      </c>
      <c r="C134" s="15" t="s">
        <v>19</v>
      </c>
      <c r="D134" s="16">
        <v>6.2309999465942401</v>
      </c>
      <c r="E134" s="17">
        <v>6.5180001258850098</v>
      </c>
      <c r="F134" s="18" t="s">
        <v>95</v>
      </c>
      <c r="G134" s="3">
        <f t="shared" si="2"/>
        <v>6.3745000362396249</v>
      </c>
      <c r="H134" s="3">
        <f t="shared" si="3"/>
        <v>-28.700017929076971</v>
      </c>
    </row>
    <row r="135" spans="1:8" x14ac:dyDescent="0.3">
      <c r="A135" s="1" t="s">
        <v>60</v>
      </c>
      <c r="B135" s="11" t="s">
        <v>61</v>
      </c>
      <c r="C135" s="11" t="s">
        <v>20</v>
      </c>
      <c r="D135" s="12">
        <v>5.4699997901916504</v>
      </c>
      <c r="E135" s="13">
        <v>5.5760002136230504</v>
      </c>
      <c r="F135" s="14" t="s">
        <v>95</v>
      </c>
      <c r="G135" s="3">
        <f t="shared" si="2"/>
        <v>5.5230000019073504</v>
      </c>
      <c r="H135" s="3">
        <f t="shared" si="3"/>
        <v>-10.600042343140004</v>
      </c>
    </row>
    <row r="136" spans="1:8" x14ac:dyDescent="0.3">
      <c r="A136" s="1" t="s">
        <v>60</v>
      </c>
      <c r="B136" s="15" t="s">
        <v>61</v>
      </c>
      <c r="C136" s="15" t="s">
        <v>21</v>
      </c>
      <c r="D136" s="16">
        <v>5.8200001716613796</v>
      </c>
      <c r="E136" s="17">
        <v>6.0100002288818404</v>
      </c>
      <c r="F136" s="18" t="s">
        <v>95</v>
      </c>
      <c r="G136" s="3">
        <f t="shared" si="2"/>
        <v>5.91500020027161</v>
      </c>
      <c r="H136" s="3">
        <f t="shared" si="3"/>
        <v>-19.000005722046076</v>
      </c>
    </row>
    <row r="137" spans="1:8" x14ac:dyDescent="0.3">
      <c r="A137" s="1" t="s">
        <v>66</v>
      </c>
      <c r="B137" s="11" t="s">
        <v>67</v>
      </c>
      <c r="C137" s="11" t="s">
        <v>7</v>
      </c>
      <c r="D137" s="12">
        <v>12.5790004730225</v>
      </c>
      <c r="E137" s="13">
        <v>10.5839996337891</v>
      </c>
      <c r="F137" s="14" t="s">
        <v>95</v>
      </c>
      <c r="G137" s="3">
        <f t="shared" si="2"/>
        <v>11.581500053405801</v>
      </c>
      <c r="H137" s="3">
        <f t="shared" si="3"/>
        <v>199.50008392334001</v>
      </c>
    </row>
    <row r="138" spans="1:8" x14ac:dyDescent="0.3">
      <c r="A138" s="1" t="s">
        <v>66</v>
      </c>
      <c r="B138" s="15" t="s">
        <v>67</v>
      </c>
      <c r="C138" s="15" t="s">
        <v>8</v>
      </c>
      <c r="D138" s="16">
        <v>11.7250003814697</v>
      </c>
      <c r="E138" s="17">
        <v>9.4079999923706108</v>
      </c>
      <c r="F138" s="18" t="s">
        <v>95</v>
      </c>
      <c r="G138" s="3">
        <f t="shared" si="2"/>
        <v>10.566500186920155</v>
      </c>
      <c r="H138" s="3">
        <f t="shared" si="3"/>
        <v>231.70003890990893</v>
      </c>
    </row>
    <row r="139" spans="1:8" x14ac:dyDescent="0.3">
      <c r="A139" s="1" t="s">
        <v>66</v>
      </c>
      <c r="B139" s="11" t="s">
        <v>67</v>
      </c>
      <c r="C139" s="11" t="s">
        <v>9</v>
      </c>
      <c r="D139" s="12">
        <v>13.269000053405801</v>
      </c>
      <c r="E139" s="13">
        <v>11.5459995269775</v>
      </c>
      <c r="F139" s="14" t="s">
        <v>95</v>
      </c>
      <c r="G139" s="3">
        <f t="shared" si="2"/>
        <v>12.40749979019165</v>
      </c>
      <c r="H139" s="3">
        <f t="shared" si="3"/>
        <v>172.30005264283008</v>
      </c>
    </row>
    <row r="140" spans="1:8" x14ac:dyDescent="0.3">
      <c r="A140" s="1" t="s">
        <v>66</v>
      </c>
      <c r="B140" s="15" t="s">
        <v>67</v>
      </c>
      <c r="C140" s="15" t="s">
        <v>10</v>
      </c>
      <c r="D140" s="16">
        <v>30.416000366210898</v>
      </c>
      <c r="E140" s="17">
        <v>31.44700050354</v>
      </c>
      <c r="F140" s="18" t="s">
        <v>95</v>
      </c>
      <c r="G140" s="3">
        <f t="shared" si="2"/>
        <v>30.931500434875449</v>
      </c>
      <c r="H140" s="3">
        <f t="shared" si="3"/>
        <v>-103.10001373291016</v>
      </c>
    </row>
    <row r="141" spans="1:8" x14ac:dyDescent="0.3">
      <c r="A141" s="1" t="s">
        <v>66</v>
      </c>
      <c r="B141" s="11" t="s">
        <v>67</v>
      </c>
      <c r="C141" s="11" t="s">
        <v>11</v>
      </c>
      <c r="D141" s="12">
        <v>16.1119995117188</v>
      </c>
      <c r="E141" s="13">
        <v>16.8850002288818</v>
      </c>
      <c r="F141" s="14" t="s">
        <v>95</v>
      </c>
      <c r="G141" s="3">
        <f t="shared" si="2"/>
        <v>16.4984998703003</v>
      </c>
      <c r="H141" s="3">
        <f t="shared" si="3"/>
        <v>-77.300071716300067</v>
      </c>
    </row>
    <row r="142" spans="1:8" x14ac:dyDescent="0.3">
      <c r="A142" s="1" t="s">
        <v>66</v>
      </c>
      <c r="B142" s="15" t="s">
        <v>67</v>
      </c>
      <c r="C142" s="15" t="s">
        <v>12</v>
      </c>
      <c r="D142" s="16">
        <v>41.988998413085902</v>
      </c>
      <c r="E142" s="17">
        <v>43.361000061035199</v>
      </c>
      <c r="F142" s="18" t="s">
        <v>95</v>
      </c>
      <c r="G142" s="3">
        <f t="shared" si="2"/>
        <v>42.674999237060547</v>
      </c>
      <c r="H142" s="3">
        <f t="shared" si="3"/>
        <v>-137.20016479492969</v>
      </c>
    </row>
    <row r="143" spans="1:8" x14ac:dyDescent="0.3">
      <c r="A143" s="1" t="s">
        <v>66</v>
      </c>
      <c r="B143" s="11" t="s">
        <v>67</v>
      </c>
      <c r="C143" s="11" t="s">
        <v>13</v>
      </c>
      <c r="D143" s="12">
        <v>57.0060005187988</v>
      </c>
      <c r="E143" s="13">
        <v>57.9679985046387</v>
      </c>
      <c r="F143" s="14" t="s">
        <v>95</v>
      </c>
      <c r="G143" s="3">
        <f t="shared" si="2"/>
        <v>57.48699951171875</v>
      </c>
      <c r="H143" s="3">
        <f t="shared" si="3"/>
        <v>-96.199798583990059</v>
      </c>
    </row>
    <row r="144" spans="1:8" x14ac:dyDescent="0.3">
      <c r="A144" s="1" t="s">
        <v>66</v>
      </c>
      <c r="B144" s="15" t="s">
        <v>67</v>
      </c>
      <c r="C144" s="15" t="s">
        <v>14</v>
      </c>
      <c r="D144" s="16">
        <v>72.163002014160199</v>
      </c>
      <c r="E144" s="17">
        <v>73.707000732421903</v>
      </c>
      <c r="F144" s="18" t="s">
        <v>95</v>
      </c>
      <c r="G144" s="3">
        <f t="shared" si="2"/>
        <v>72.935001373291044</v>
      </c>
      <c r="H144" s="3">
        <f t="shared" si="3"/>
        <v>-154.39987182617045</v>
      </c>
    </row>
    <row r="145" spans="1:8" x14ac:dyDescent="0.3">
      <c r="A145" s="1" t="s">
        <v>66</v>
      </c>
      <c r="B145" s="11" t="s">
        <v>67</v>
      </c>
      <c r="C145" s="11" t="s">
        <v>15</v>
      </c>
      <c r="D145" s="12">
        <v>44.742000579833999</v>
      </c>
      <c r="E145" s="13">
        <v>45.091999053955099</v>
      </c>
      <c r="F145" s="14" t="s">
        <v>95</v>
      </c>
      <c r="G145" s="3">
        <f t="shared" si="2"/>
        <v>44.916999816894545</v>
      </c>
      <c r="H145" s="3">
        <f t="shared" si="3"/>
        <v>-34.999847412110086</v>
      </c>
    </row>
    <row r="146" spans="1:8" x14ac:dyDescent="0.3">
      <c r="A146" s="1" t="s">
        <v>66</v>
      </c>
      <c r="B146" s="15" t="s">
        <v>67</v>
      </c>
      <c r="C146" s="15" t="s">
        <v>16</v>
      </c>
      <c r="D146" s="16">
        <v>15.077216608933099</v>
      </c>
      <c r="E146" s="17">
        <v>14.8043985505597</v>
      </c>
      <c r="F146" s="18" t="s">
        <v>95</v>
      </c>
      <c r="G146" s="3">
        <f t="shared" si="2"/>
        <v>14.9408075797464</v>
      </c>
      <c r="H146" s="3">
        <f t="shared" si="3"/>
        <v>27.281805837339945</v>
      </c>
    </row>
    <row r="147" spans="1:8" x14ac:dyDescent="0.3">
      <c r="A147" s="1" t="s">
        <v>66</v>
      </c>
      <c r="B147" s="11" t="s">
        <v>67</v>
      </c>
      <c r="C147" s="11" t="s">
        <v>17</v>
      </c>
      <c r="D147" s="12">
        <v>70.783232079083405</v>
      </c>
      <c r="E147" s="13">
        <v>69.008638720649998</v>
      </c>
      <c r="F147" s="14" t="s">
        <v>95</v>
      </c>
      <c r="G147" s="3">
        <f t="shared" si="2"/>
        <v>69.895935399866701</v>
      </c>
      <c r="H147" s="3">
        <f t="shared" si="3"/>
        <v>177.45933584334068</v>
      </c>
    </row>
    <row r="148" spans="1:8" x14ac:dyDescent="0.3">
      <c r="A148" s="1" t="s">
        <v>66</v>
      </c>
      <c r="B148" s="15" t="s">
        <v>67</v>
      </c>
      <c r="C148" s="15" t="s">
        <v>18</v>
      </c>
      <c r="D148" s="16">
        <v>14.139551311983499</v>
      </c>
      <c r="E148" s="17">
        <v>16.186962728790299</v>
      </c>
      <c r="F148" s="18" t="s">
        <v>95</v>
      </c>
      <c r="G148" s="3">
        <f t="shared" si="2"/>
        <v>15.163257020386899</v>
      </c>
      <c r="H148" s="3">
        <f t="shared" si="3"/>
        <v>-204.7411416806799</v>
      </c>
    </row>
    <row r="149" spans="1:8" x14ac:dyDescent="0.3">
      <c r="A149" s="1" t="s">
        <v>66</v>
      </c>
      <c r="B149" s="15" t="s">
        <v>67</v>
      </c>
      <c r="C149" s="15" t="s">
        <v>19</v>
      </c>
      <c r="D149" s="16">
        <v>10.906999588012701</v>
      </c>
      <c r="E149" s="17">
        <v>6.2259998321533203</v>
      </c>
      <c r="F149" s="18" t="s">
        <v>95</v>
      </c>
      <c r="G149" s="3">
        <f t="shared" ref="G149:G201" si="4">AVERAGE(D149,E149)</f>
        <v>8.5664997100830114</v>
      </c>
      <c r="H149" s="3">
        <f t="shared" ref="H149:H201" si="5">(D149-E149)*100</f>
        <v>468.09997558593801</v>
      </c>
    </row>
    <row r="150" spans="1:8" x14ac:dyDescent="0.3">
      <c r="A150" s="1" t="s">
        <v>66</v>
      </c>
      <c r="B150" s="11" t="s">
        <v>67</v>
      </c>
      <c r="C150" s="11" t="s">
        <v>20</v>
      </c>
      <c r="D150" s="12">
        <v>9.4180002212524396</v>
      </c>
      <c r="E150" s="13">
        <v>6.1059999465942401</v>
      </c>
      <c r="F150" s="14" t="s">
        <v>95</v>
      </c>
      <c r="G150" s="3">
        <f t="shared" si="4"/>
        <v>7.7620000839233398</v>
      </c>
      <c r="H150" s="3">
        <f t="shared" si="5"/>
        <v>331.20002746581997</v>
      </c>
    </row>
    <row r="151" spans="1:8" x14ac:dyDescent="0.3">
      <c r="A151" s="1" t="s">
        <v>66</v>
      </c>
      <c r="B151" s="15" t="s">
        <v>67</v>
      </c>
      <c r="C151" s="15" t="s">
        <v>21</v>
      </c>
      <c r="D151" s="16">
        <v>10.0900001525879</v>
      </c>
      <c r="E151" s="17">
        <v>6.1599998474121103</v>
      </c>
      <c r="F151" s="18" t="s">
        <v>95</v>
      </c>
      <c r="G151" s="3">
        <f t="shared" si="4"/>
        <v>8.1250000000000053</v>
      </c>
      <c r="H151" s="3">
        <f t="shared" si="5"/>
        <v>393.00003051757892</v>
      </c>
    </row>
    <row r="152" spans="1:8" x14ac:dyDescent="0.3">
      <c r="A152" s="1" t="s">
        <v>68</v>
      </c>
      <c r="B152" s="11" t="s">
        <v>69</v>
      </c>
      <c r="C152" s="11" t="s">
        <v>7</v>
      </c>
      <c r="D152" s="12">
        <v>10.807000160217299</v>
      </c>
      <c r="E152" s="13">
        <v>6.9130001068115199</v>
      </c>
      <c r="F152" s="14" t="s">
        <v>95</v>
      </c>
      <c r="G152" s="3">
        <f t="shared" si="4"/>
        <v>8.8600001335144096</v>
      </c>
      <c r="H152" s="3">
        <f t="shared" si="5"/>
        <v>389.40000534057793</v>
      </c>
    </row>
    <row r="153" spans="1:8" x14ac:dyDescent="0.3">
      <c r="A153" s="1" t="s">
        <v>68</v>
      </c>
      <c r="B153" s="15" t="s">
        <v>69</v>
      </c>
      <c r="C153" s="15" t="s">
        <v>8</v>
      </c>
      <c r="D153" s="16">
        <v>8.9139995574951207</v>
      </c>
      <c r="E153" s="17">
        <v>4.7859997749328604</v>
      </c>
      <c r="F153" s="18" t="s">
        <v>95</v>
      </c>
      <c r="G153" s="3">
        <f t="shared" si="4"/>
        <v>6.849999666213991</v>
      </c>
      <c r="H153" s="3">
        <f t="shared" si="5"/>
        <v>412.79997825622604</v>
      </c>
    </row>
    <row r="154" spans="1:8" x14ac:dyDescent="0.3">
      <c r="A154" s="1" t="s">
        <v>68</v>
      </c>
      <c r="B154" s="11" t="s">
        <v>69</v>
      </c>
      <c r="C154" s="11" t="s">
        <v>9</v>
      </c>
      <c r="D154" s="12">
        <v>12.5710000991821</v>
      </c>
      <c r="E154" s="13">
        <v>8.9320001602172905</v>
      </c>
      <c r="F154" s="14" t="s">
        <v>95</v>
      </c>
      <c r="G154" s="3">
        <f t="shared" si="4"/>
        <v>10.751500129699696</v>
      </c>
      <c r="H154" s="3">
        <f t="shared" si="5"/>
        <v>363.89999389648102</v>
      </c>
    </row>
    <row r="155" spans="1:8" x14ac:dyDescent="0.3">
      <c r="A155" s="1" t="s">
        <v>68</v>
      </c>
      <c r="B155" s="15" t="s">
        <v>69</v>
      </c>
      <c r="C155" s="15" t="s">
        <v>10</v>
      </c>
      <c r="D155" s="16">
        <v>25.149000167846701</v>
      </c>
      <c r="E155" s="17">
        <v>24.5</v>
      </c>
      <c r="F155" s="18" t="s">
        <v>95</v>
      </c>
      <c r="G155" s="3">
        <f t="shared" si="4"/>
        <v>24.824500083923351</v>
      </c>
      <c r="H155" s="3">
        <f t="shared" si="5"/>
        <v>64.9000167846701</v>
      </c>
    </row>
    <row r="156" spans="1:8" x14ac:dyDescent="0.3">
      <c r="A156" s="1" t="s">
        <v>68</v>
      </c>
      <c r="B156" s="11" t="s">
        <v>69</v>
      </c>
      <c r="C156" s="11" t="s">
        <v>11</v>
      </c>
      <c r="D156" s="12">
        <v>14.8140001296997</v>
      </c>
      <c r="E156" s="13">
        <v>15.1450004577637</v>
      </c>
      <c r="F156" s="14" t="s">
        <v>95</v>
      </c>
      <c r="G156" s="3">
        <f t="shared" si="4"/>
        <v>14.9795002937317</v>
      </c>
      <c r="H156" s="3">
        <f t="shared" si="5"/>
        <v>-33.100032806400037</v>
      </c>
    </row>
    <row r="157" spans="1:8" x14ac:dyDescent="0.3">
      <c r="A157" s="1" t="s">
        <v>68</v>
      </c>
      <c r="B157" s="15" t="s">
        <v>69</v>
      </c>
      <c r="C157" s="15" t="s">
        <v>12</v>
      </c>
      <c r="D157" s="16">
        <v>34.771999359130902</v>
      </c>
      <c r="E157" s="17">
        <v>33.380001068115199</v>
      </c>
      <c r="F157" s="18" t="s">
        <v>95</v>
      </c>
      <c r="G157" s="3">
        <f t="shared" si="4"/>
        <v>34.076000213623047</v>
      </c>
      <c r="H157" s="3">
        <f t="shared" si="5"/>
        <v>139.19982910157032</v>
      </c>
    </row>
    <row r="158" spans="1:8" x14ac:dyDescent="0.3">
      <c r="A158" s="1" t="s">
        <v>68</v>
      </c>
      <c r="B158" s="11" t="s">
        <v>69</v>
      </c>
      <c r="C158" s="11" t="s">
        <v>13</v>
      </c>
      <c r="D158" s="12">
        <v>64.042999267578097</v>
      </c>
      <c r="E158" s="13">
        <v>68.586997985839801</v>
      </c>
      <c r="F158" s="14" t="s">
        <v>95</v>
      </c>
      <c r="G158" s="3">
        <f t="shared" si="4"/>
        <v>66.314998626708956</v>
      </c>
      <c r="H158" s="3">
        <f t="shared" si="5"/>
        <v>-454.39987182617045</v>
      </c>
    </row>
    <row r="159" spans="1:8" x14ac:dyDescent="0.3">
      <c r="A159" s="1" t="s">
        <v>68</v>
      </c>
      <c r="B159" s="15" t="s">
        <v>69</v>
      </c>
      <c r="C159" s="15" t="s">
        <v>14</v>
      </c>
      <c r="D159" s="16">
        <v>76.272003173828097</v>
      </c>
      <c r="E159" s="17">
        <v>80.069000244140597</v>
      </c>
      <c r="F159" s="18" t="s">
        <v>95</v>
      </c>
      <c r="G159" s="3">
        <f t="shared" si="4"/>
        <v>78.170501708984347</v>
      </c>
      <c r="H159" s="3">
        <f t="shared" si="5"/>
        <v>-379.69970703125</v>
      </c>
    </row>
    <row r="160" spans="1:8" x14ac:dyDescent="0.3">
      <c r="A160" s="1" t="s">
        <v>68</v>
      </c>
      <c r="B160" s="11" t="s">
        <v>69</v>
      </c>
      <c r="C160" s="11" t="s">
        <v>15</v>
      </c>
      <c r="D160" s="12">
        <v>52.6570014953613</v>
      </c>
      <c r="E160" s="13">
        <v>57.687999725341797</v>
      </c>
      <c r="F160" s="14" t="s">
        <v>95</v>
      </c>
      <c r="G160" s="3">
        <f t="shared" si="4"/>
        <v>55.172500610351548</v>
      </c>
      <c r="H160" s="3">
        <f t="shared" si="5"/>
        <v>-503.09982299804972</v>
      </c>
    </row>
    <row r="161" spans="1:8" x14ac:dyDescent="0.3">
      <c r="A161" s="1" t="s">
        <v>68</v>
      </c>
      <c r="B161" s="15" t="s">
        <v>69</v>
      </c>
      <c r="C161" s="15" t="s">
        <v>16</v>
      </c>
      <c r="D161" s="16">
        <v>14.613184252502499</v>
      </c>
      <c r="E161" s="17">
        <v>13.861740303618699</v>
      </c>
      <c r="F161" s="18" t="s">
        <v>95</v>
      </c>
      <c r="G161" s="3">
        <f t="shared" si="4"/>
        <v>14.237462278060599</v>
      </c>
      <c r="H161" s="3">
        <f t="shared" si="5"/>
        <v>75.144394888380006</v>
      </c>
    </row>
    <row r="162" spans="1:8" x14ac:dyDescent="0.3">
      <c r="A162" s="1" t="s">
        <v>68</v>
      </c>
      <c r="B162" s="11" t="s">
        <v>69</v>
      </c>
      <c r="C162" s="11" t="s">
        <v>17</v>
      </c>
      <c r="D162" s="12">
        <v>65.927480723780903</v>
      </c>
      <c r="E162" s="13">
        <v>65.018458531144603</v>
      </c>
      <c r="F162" s="14" t="s">
        <v>95</v>
      </c>
      <c r="G162" s="3">
        <f t="shared" si="4"/>
        <v>65.47296962746276</v>
      </c>
      <c r="H162" s="3">
        <f t="shared" si="5"/>
        <v>90.902219263630002</v>
      </c>
    </row>
    <row r="163" spans="1:8" x14ac:dyDescent="0.3">
      <c r="A163" s="1" t="s">
        <v>68</v>
      </c>
      <c r="B163" s="15" t="s">
        <v>69</v>
      </c>
      <c r="C163" s="15" t="s">
        <v>18</v>
      </c>
      <c r="D163" s="16">
        <v>19.459335023716601</v>
      </c>
      <c r="E163" s="17">
        <v>21.119801165236701</v>
      </c>
      <c r="F163" s="18" t="s">
        <v>95</v>
      </c>
      <c r="G163" s="3">
        <f t="shared" si="4"/>
        <v>20.28956809447665</v>
      </c>
      <c r="H163" s="3">
        <f t="shared" si="5"/>
        <v>-166.04661415201002</v>
      </c>
    </row>
    <row r="164" spans="1:8" x14ac:dyDescent="0.3">
      <c r="A164" s="1" t="s">
        <v>68</v>
      </c>
      <c r="B164" s="15" t="s">
        <v>69</v>
      </c>
      <c r="C164" s="15" t="s">
        <v>19</v>
      </c>
      <c r="D164" s="16">
        <v>15.503999710083001</v>
      </c>
      <c r="E164" s="17">
        <v>11.171999931335399</v>
      </c>
      <c r="F164" s="18" t="s">
        <v>95</v>
      </c>
      <c r="G164" s="3">
        <f t="shared" si="4"/>
        <v>13.3379998207092</v>
      </c>
      <c r="H164" s="3">
        <f t="shared" si="5"/>
        <v>433.19997787476012</v>
      </c>
    </row>
    <row r="165" spans="1:8" x14ac:dyDescent="0.3">
      <c r="A165" s="1" t="s">
        <v>68</v>
      </c>
      <c r="B165" s="11" t="s">
        <v>69</v>
      </c>
      <c r="C165" s="11" t="s">
        <v>20</v>
      </c>
      <c r="D165" s="12">
        <v>15.5539999008179</v>
      </c>
      <c r="E165" s="13">
        <v>10.9720001220703</v>
      </c>
      <c r="F165" s="14" t="s">
        <v>95</v>
      </c>
      <c r="G165" s="3">
        <f t="shared" si="4"/>
        <v>13.263000011444099</v>
      </c>
      <c r="H165" s="3">
        <f t="shared" si="5"/>
        <v>458.19997787475995</v>
      </c>
    </row>
    <row r="166" spans="1:8" x14ac:dyDescent="0.3">
      <c r="A166" s="1" t="s">
        <v>68</v>
      </c>
      <c r="B166" s="15" t="s">
        <v>69</v>
      </c>
      <c r="C166" s="15" t="s">
        <v>21</v>
      </c>
      <c r="D166" s="16">
        <v>15.5299997329712</v>
      </c>
      <c r="E166" s="17">
        <v>11.069999694824199</v>
      </c>
      <c r="F166" s="18" t="s">
        <v>95</v>
      </c>
      <c r="G166" s="3">
        <f t="shared" si="4"/>
        <v>13.2999997138977</v>
      </c>
      <c r="H166" s="3">
        <f t="shared" si="5"/>
        <v>446.00000381470011</v>
      </c>
    </row>
    <row r="167" spans="1:8" x14ac:dyDescent="0.3">
      <c r="A167" s="1" t="s">
        <v>70</v>
      </c>
      <c r="B167" s="11" t="s">
        <v>71</v>
      </c>
      <c r="C167" s="11" t="s">
        <v>7</v>
      </c>
      <c r="D167" s="12">
        <v>7.3260002136230504</v>
      </c>
      <c r="E167" s="13">
        <v>6.71799993515015</v>
      </c>
      <c r="F167" s="14" t="s">
        <v>95</v>
      </c>
      <c r="G167" s="3">
        <f t="shared" si="4"/>
        <v>7.0220000743866002</v>
      </c>
      <c r="H167" s="3">
        <f t="shared" si="5"/>
        <v>60.800027847290039</v>
      </c>
    </row>
    <row r="168" spans="1:8" x14ac:dyDescent="0.3">
      <c r="A168" s="1" t="s">
        <v>70</v>
      </c>
      <c r="B168" s="15" t="s">
        <v>71</v>
      </c>
      <c r="C168" s="15" t="s">
        <v>8</v>
      </c>
      <c r="D168" s="16">
        <v>5.4140000343322798</v>
      </c>
      <c r="E168" s="17">
        <v>5.02600002288818</v>
      </c>
      <c r="F168" s="18" t="s">
        <v>95</v>
      </c>
      <c r="G168" s="3">
        <f t="shared" si="4"/>
        <v>5.2200000286102295</v>
      </c>
      <c r="H168" s="3">
        <f t="shared" si="5"/>
        <v>38.800001144409975</v>
      </c>
    </row>
    <row r="169" spans="1:8" x14ac:dyDescent="0.3">
      <c r="A169" s="1" t="s">
        <v>70</v>
      </c>
      <c r="B169" s="11" t="s">
        <v>71</v>
      </c>
      <c r="C169" s="11" t="s">
        <v>9</v>
      </c>
      <c r="D169" s="12">
        <v>9.1689996719360405</v>
      </c>
      <c r="E169" s="13">
        <v>8.3260002136230504</v>
      </c>
      <c r="F169" s="14" t="s">
        <v>95</v>
      </c>
      <c r="G169" s="3">
        <f t="shared" si="4"/>
        <v>8.7474999427795446</v>
      </c>
      <c r="H169" s="3">
        <f t="shared" si="5"/>
        <v>84.299945831298999</v>
      </c>
    </row>
    <row r="170" spans="1:8" x14ac:dyDescent="0.3">
      <c r="A170" s="1" t="s">
        <v>70</v>
      </c>
      <c r="B170" s="15" t="s">
        <v>71</v>
      </c>
      <c r="C170" s="15" t="s">
        <v>10</v>
      </c>
      <c r="D170" s="16">
        <v>27.767999649047901</v>
      </c>
      <c r="E170" s="17">
        <v>26.944999694824201</v>
      </c>
      <c r="F170" s="18" t="s">
        <v>95</v>
      </c>
      <c r="G170" s="3">
        <f t="shared" si="4"/>
        <v>27.356499671936049</v>
      </c>
      <c r="H170" s="3">
        <f t="shared" si="5"/>
        <v>82.299995422370031</v>
      </c>
    </row>
    <row r="171" spans="1:8" x14ac:dyDescent="0.3">
      <c r="A171" s="1" t="s">
        <v>70</v>
      </c>
      <c r="B171" s="11" t="s">
        <v>71</v>
      </c>
      <c r="C171" s="11" t="s">
        <v>11</v>
      </c>
      <c r="D171" s="12">
        <v>17.200000762939499</v>
      </c>
      <c r="E171" s="13">
        <v>16.1049995422363</v>
      </c>
      <c r="F171" s="14" t="s">
        <v>95</v>
      </c>
      <c r="G171" s="3">
        <f t="shared" si="4"/>
        <v>16.652500152587898</v>
      </c>
      <c r="H171" s="3">
        <f t="shared" si="5"/>
        <v>109.50012207031996</v>
      </c>
    </row>
    <row r="172" spans="1:8" x14ac:dyDescent="0.3">
      <c r="A172" s="1" t="s">
        <v>70</v>
      </c>
      <c r="B172" s="15" t="s">
        <v>71</v>
      </c>
      <c r="C172" s="15" t="s">
        <v>12</v>
      </c>
      <c r="D172" s="16">
        <v>37.956001281738303</v>
      </c>
      <c r="E172" s="17">
        <v>37.252998352050803</v>
      </c>
      <c r="F172" s="18" t="s">
        <v>95</v>
      </c>
      <c r="G172" s="3">
        <f t="shared" si="4"/>
        <v>37.604499816894553</v>
      </c>
      <c r="H172" s="3">
        <f t="shared" si="5"/>
        <v>70.30029296875</v>
      </c>
    </row>
    <row r="173" spans="1:8" x14ac:dyDescent="0.3">
      <c r="A173" s="1" t="s">
        <v>70</v>
      </c>
      <c r="B173" s="11" t="s">
        <v>71</v>
      </c>
      <c r="C173" s="11" t="s">
        <v>13</v>
      </c>
      <c r="D173" s="12">
        <v>64.905998229980497</v>
      </c>
      <c r="E173" s="13">
        <v>66.336997985839801</v>
      </c>
      <c r="F173" s="14" t="s">
        <v>95</v>
      </c>
      <c r="G173" s="3">
        <f t="shared" si="4"/>
        <v>65.621498107910156</v>
      </c>
      <c r="H173" s="3">
        <f t="shared" si="5"/>
        <v>-143.09997558593039</v>
      </c>
    </row>
    <row r="174" spans="1:8" x14ac:dyDescent="0.3">
      <c r="A174" s="1" t="s">
        <v>70</v>
      </c>
      <c r="B174" s="15" t="s">
        <v>71</v>
      </c>
      <c r="C174" s="15" t="s">
        <v>14</v>
      </c>
      <c r="D174" s="16">
        <v>77.386001586914105</v>
      </c>
      <c r="E174" s="17">
        <v>78.869003295898395</v>
      </c>
      <c r="F174" s="18" t="s">
        <v>95</v>
      </c>
      <c r="G174" s="3">
        <f t="shared" si="4"/>
        <v>78.12750244140625</v>
      </c>
      <c r="H174" s="3">
        <f t="shared" si="5"/>
        <v>-148.30017089842897</v>
      </c>
    </row>
    <row r="175" spans="1:8" x14ac:dyDescent="0.3">
      <c r="A175" s="1" t="s">
        <v>70</v>
      </c>
      <c r="B175" s="11" t="s">
        <v>71</v>
      </c>
      <c r="C175" s="11" t="s">
        <v>15</v>
      </c>
      <c r="D175" s="12">
        <v>52.875</v>
      </c>
      <c r="E175" s="13">
        <v>54.419998168945298</v>
      </c>
      <c r="F175" s="14" t="s">
        <v>95</v>
      </c>
      <c r="G175" s="3">
        <f t="shared" si="4"/>
        <v>53.647499084472649</v>
      </c>
      <c r="H175" s="3">
        <f t="shared" si="5"/>
        <v>-154.49981689452983</v>
      </c>
    </row>
    <row r="176" spans="1:8" x14ac:dyDescent="0.3">
      <c r="A176" s="1" t="s">
        <v>70</v>
      </c>
      <c r="B176" s="15" t="s">
        <v>71</v>
      </c>
      <c r="C176" s="15" t="s">
        <v>16</v>
      </c>
      <c r="D176" s="16">
        <v>15.462178699479299</v>
      </c>
      <c r="E176" s="17">
        <v>17.291970417737598</v>
      </c>
      <c r="F176" s="18" t="s">
        <v>95</v>
      </c>
      <c r="G176" s="3">
        <f t="shared" si="4"/>
        <v>16.377074558608449</v>
      </c>
      <c r="H176" s="3">
        <f t="shared" si="5"/>
        <v>-182.97917182582992</v>
      </c>
    </row>
    <row r="177" spans="1:8" x14ac:dyDescent="0.3">
      <c r="A177" s="1" t="s">
        <v>70</v>
      </c>
      <c r="B177" s="11" t="s">
        <v>71</v>
      </c>
      <c r="C177" s="11" t="s">
        <v>17</v>
      </c>
      <c r="D177" s="12">
        <v>71.371517160816197</v>
      </c>
      <c r="E177" s="13">
        <v>68.917421337020699</v>
      </c>
      <c r="F177" s="14" t="s">
        <v>95</v>
      </c>
      <c r="G177" s="3">
        <f t="shared" si="4"/>
        <v>70.144469248918455</v>
      </c>
      <c r="H177" s="3">
        <f t="shared" si="5"/>
        <v>245.40958237954982</v>
      </c>
    </row>
    <row r="178" spans="1:8" x14ac:dyDescent="0.3">
      <c r="A178" s="1" t="s">
        <v>70</v>
      </c>
      <c r="B178" s="15" t="s">
        <v>71</v>
      </c>
      <c r="C178" s="15" t="s">
        <v>18</v>
      </c>
      <c r="D178" s="16">
        <v>13.1663041397046</v>
      </c>
      <c r="E178" s="17">
        <v>13.7906082452417</v>
      </c>
      <c r="F178" s="18" t="s">
        <v>95</v>
      </c>
      <c r="G178" s="3">
        <f t="shared" si="4"/>
        <v>13.47845619247315</v>
      </c>
      <c r="H178" s="3">
        <f t="shared" si="5"/>
        <v>-62.430410553709947</v>
      </c>
    </row>
    <row r="179" spans="1:8" x14ac:dyDescent="0.3">
      <c r="A179" s="1" t="s">
        <v>70</v>
      </c>
      <c r="B179" s="15" t="s">
        <v>71</v>
      </c>
      <c r="C179" s="15" t="s">
        <v>19</v>
      </c>
      <c r="D179" s="16">
        <v>5.07200002670288</v>
      </c>
      <c r="E179" s="17">
        <v>5.3140001296997097</v>
      </c>
      <c r="F179" s="18" t="s">
        <v>95</v>
      </c>
      <c r="G179" s="3">
        <f t="shared" si="4"/>
        <v>5.1930000782012948</v>
      </c>
      <c r="H179" s="3">
        <f t="shared" si="5"/>
        <v>-24.200010299682972</v>
      </c>
    </row>
    <row r="180" spans="1:8" x14ac:dyDescent="0.3">
      <c r="A180" s="1" t="s">
        <v>70</v>
      </c>
      <c r="B180" s="11" t="s">
        <v>71</v>
      </c>
      <c r="C180" s="11" t="s">
        <v>20</v>
      </c>
      <c r="D180" s="12">
        <v>5.7919998168945304</v>
      </c>
      <c r="E180" s="13">
        <v>5.7480001449584996</v>
      </c>
      <c r="F180" s="14" t="s">
        <v>95</v>
      </c>
      <c r="G180" s="3">
        <f t="shared" si="4"/>
        <v>5.7699999809265154</v>
      </c>
      <c r="H180" s="3">
        <f t="shared" si="5"/>
        <v>4.3999671936030715</v>
      </c>
    </row>
    <row r="181" spans="1:8" x14ac:dyDescent="0.3">
      <c r="A181" s="1" t="s">
        <v>70</v>
      </c>
      <c r="B181" s="15" t="s">
        <v>71</v>
      </c>
      <c r="C181" s="15" t="s">
        <v>21</v>
      </c>
      <c r="D181" s="16">
        <v>5.4400000572204599</v>
      </c>
      <c r="E181" s="17">
        <v>5.5370001792907697</v>
      </c>
      <c r="F181" s="18" t="s">
        <v>95</v>
      </c>
      <c r="G181" s="3">
        <f t="shared" si="4"/>
        <v>5.4885001182556152</v>
      </c>
      <c r="H181" s="3">
        <f t="shared" si="5"/>
        <v>-9.7000122070309835</v>
      </c>
    </row>
    <row r="182" spans="1:8" x14ac:dyDescent="0.3">
      <c r="A182" s="1" t="s">
        <v>72</v>
      </c>
      <c r="B182" s="11" t="s">
        <v>73</v>
      </c>
      <c r="C182" s="11" t="s">
        <v>7</v>
      </c>
      <c r="D182" s="12">
        <v>4.2160000801086399</v>
      </c>
      <c r="E182" s="13">
        <v>4.22300004959106</v>
      </c>
      <c r="F182" s="14" t="s">
        <v>95</v>
      </c>
      <c r="G182" s="3">
        <f t="shared" si="4"/>
        <v>4.21950006484985</v>
      </c>
      <c r="H182" s="3">
        <f t="shared" si="5"/>
        <v>-0.69999694824200986</v>
      </c>
    </row>
    <row r="183" spans="1:8" x14ac:dyDescent="0.3">
      <c r="A183" s="1" t="s">
        <v>72</v>
      </c>
      <c r="B183" s="15" t="s">
        <v>73</v>
      </c>
      <c r="C183" s="15" t="s">
        <v>8</v>
      </c>
      <c r="D183" s="16">
        <v>2.4059998989105198</v>
      </c>
      <c r="E183" s="17">
        <v>2.1349999904632599</v>
      </c>
      <c r="F183" s="18" t="s">
        <v>95</v>
      </c>
      <c r="G183" s="3">
        <f t="shared" si="4"/>
        <v>2.2704999446868896</v>
      </c>
      <c r="H183" s="3">
        <f t="shared" si="5"/>
        <v>27.099990844725987</v>
      </c>
    </row>
    <row r="184" spans="1:8" x14ac:dyDescent="0.3">
      <c r="A184" s="1" t="s">
        <v>72</v>
      </c>
      <c r="B184" s="11" t="s">
        <v>73</v>
      </c>
      <c r="C184" s="11" t="s">
        <v>9</v>
      </c>
      <c r="D184" s="12">
        <v>5.7090001106262198</v>
      </c>
      <c r="E184" s="13">
        <v>5.94700002670288</v>
      </c>
      <c r="F184" s="14" t="s">
        <v>95</v>
      </c>
      <c r="G184" s="3">
        <f t="shared" si="4"/>
        <v>5.8280000686645499</v>
      </c>
      <c r="H184" s="3">
        <f t="shared" si="5"/>
        <v>-23.799991607666016</v>
      </c>
    </row>
    <row r="185" spans="1:8" x14ac:dyDescent="0.3">
      <c r="A185" s="1" t="s">
        <v>72</v>
      </c>
      <c r="B185" s="15" t="s">
        <v>73</v>
      </c>
      <c r="C185" s="15" t="s">
        <v>10</v>
      </c>
      <c r="D185" s="16">
        <v>20.672000885009801</v>
      </c>
      <c r="E185" s="17">
        <v>19.606000900268601</v>
      </c>
      <c r="F185" s="18" t="s">
        <v>95</v>
      </c>
      <c r="G185" s="3">
        <f t="shared" si="4"/>
        <v>20.139000892639203</v>
      </c>
      <c r="H185" s="3">
        <f t="shared" si="5"/>
        <v>106.59999847412003</v>
      </c>
    </row>
    <row r="186" spans="1:8" x14ac:dyDescent="0.3">
      <c r="A186" s="1" t="s">
        <v>72</v>
      </c>
      <c r="B186" s="11" t="s">
        <v>73</v>
      </c>
      <c r="C186" s="11" t="s">
        <v>11</v>
      </c>
      <c r="D186" s="12">
        <v>9.0399999618530291</v>
      </c>
      <c r="E186" s="13">
        <v>8.4230003356933594</v>
      </c>
      <c r="F186" s="14" t="s">
        <v>95</v>
      </c>
      <c r="G186" s="3">
        <f t="shared" si="4"/>
        <v>8.7315001487731934</v>
      </c>
      <c r="H186" s="3">
        <f t="shared" si="5"/>
        <v>61.699962615966975</v>
      </c>
    </row>
    <row r="187" spans="1:8" x14ac:dyDescent="0.3">
      <c r="A187" s="1" t="s">
        <v>72</v>
      </c>
      <c r="B187" s="15" t="s">
        <v>73</v>
      </c>
      <c r="C187" s="15" t="s">
        <v>12</v>
      </c>
      <c r="D187" s="16">
        <v>30.271999359130898</v>
      </c>
      <c r="E187" s="17">
        <v>28.840999603271499</v>
      </c>
      <c r="F187" s="18" t="s">
        <v>95</v>
      </c>
      <c r="G187" s="3">
        <f t="shared" si="4"/>
        <v>29.5564994812012</v>
      </c>
      <c r="H187" s="3">
        <f t="shared" si="5"/>
        <v>143.09997558594</v>
      </c>
    </row>
    <row r="188" spans="1:8" x14ac:dyDescent="0.3">
      <c r="A188" s="1" t="s">
        <v>72</v>
      </c>
      <c r="B188" s="11" t="s">
        <v>73</v>
      </c>
      <c r="C188" s="11" t="s">
        <v>13</v>
      </c>
      <c r="D188" s="12">
        <v>75.111999511718807</v>
      </c>
      <c r="E188" s="13">
        <v>76.170997619628906</v>
      </c>
      <c r="F188" s="14" t="s">
        <v>95</v>
      </c>
      <c r="G188" s="3">
        <f t="shared" si="4"/>
        <v>75.641498565673857</v>
      </c>
      <c r="H188" s="3">
        <f t="shared" si="5"/>
        <v>-105.89981079100994</v>
      </c>
    </row>
    <row r="189" spans="1:8" x14ac:dyDescent="0.3">
      <c r="A189" s="1" t="s">
        <v>72</v>
      </c>
      <c r="B189" s="15" t="s">
        <v>73</v>
      </c>
      <c r="C189" s="15" t="s">
        <v>14</v>
      </c>
      <c r="D189" s="16">
        <v>88.554000854492202</v>
      </c>
      <c r="E189" s="17">
        <v>89.441001892089801</v>
      </c>
      <c r="F189" s="18" t="s">
        <v>95</v>
      </c>
      <c r="G189" s="3">
        <f t="shared" si="4"/>
        <v>88.997501373291001</v>
      </c>
      <c r="H189" s="3">
        <f t="shared" si="5"/>
        <v>-88.700103759759941</v>
      </c>
    </row>
    <row r="190" spans="1:8" x14ac:dyDescent="0.3">
      <c r="A190" s="1" t="s">
        <v>72</v>
      </c>
      <c r="B190" s="11" t="s">
        <v>73</v>
      </c>
      <c r="C190" s="11" t="s">
        <v>15</v>
      </c>
      <c r="D190" s="12">
        <v>64.017997741699205</v>
      </c>
      <c r="E190" s="13">
        <v>65.211997985839801</v>
      </c>
      <c r="F190" s="14" t="s">
        <v>95</v>
      </c>
      <c r="G190" s="3">
        <f t="shared" si="4"/>
        <v>64.614997863769503</v>
      </c>
      <c r="H190" s="3">
        <f t="shared" si="5"/>
        <v>-119.40002441405966</v>
      </c>
    </row>
    <row r="191" spans="1:8" x14ac:dyDescent="0.3">
      <c r="A191" s="1" t="s">
        <v>72</v>
      </c>
      <c r="B191" s="15" t="s">
        <v>73</v>
      </c>
      <c r="C191" s="15" t="s">
        <v>16</v>
      </c>
      <c r="D191" s="16">
        <v>14.833721902305999</v>
      </c>
      <c r="E191" s="17">
        <v>14.7778623848635</v>
      </c>
      <c r="F191" s="18" t="s">
        <v>95</v>
      </c>
      <c r="G191" s="3">
        <f t="shared" si="4"/>
        <v>14.80579214358475</v>
      </c>
      <c r="H191" s="3">
        <f t="shared" si="5"/>
        <v>5.5859517442499396</v>
      </c>
    </row>
    <row r="192" spans="1:8" x14ac:dyDescent="0.3">
      <c r="A192" s="1" t="s">
        <v>72</v>
      </c>
      <c r="B192" s="11" t="s">
        <v>73</v>
      </c>
      <c r="C192" s="11" t="s">
        <v>17</v>
      </c>
      <c r="D192" s="12">
        <v>67.349768245803801</v>
      </c>
      <c r="E192" s="13">
        <v>66.055111490620405</v>
      </c>
      <c r="F192" s="14" t="s">
        <v>95</v>
      </c>
      <c r="G192" s="3">
        <f t="shared" si="4"/>
        <v>66.70243986821211</v>
      </c>
      <c r="H192" s="3">
        <f t="shared" si="5"/>
        <v>129.46567551833965</v>
      </c>
    </row>
    <row r="193" spans="1:8" x14ac:dyDescent="0.3">
      <c r="A193" s="1" t="s">
        <v>72</v>
      </c>
      <c r="B193" s="15" t="s">
        <v>73</v>
      </c>
      <c r="C193" s="15" t="s">
        <v>18</v>
      </c>
      <c r="D193" s="16">
        <v>17.816509851890199</v>
      </c>
      <c r="E193" s="17">
        <v>19.167026124516202</v>
      </c>
      <c r="F193" s="18" t="s">
        <v>95</v>
      </c>
      <c r="G193" s="3">
        <f t="shared" si="4"/>
        <v>18.4917679882032</v>
      </c>
      <c r="H193" s="3">
        <f t="shared" si="5"/>
        <v>-135.05162726260025</v>
      </c>
    </row>
    <row r="194" spans="1:8" x14ac:dyDescent="0.3">
      <c r="A194" s="1" t="s">
        <v>72</v>
      </c>
      <c r="B194" s="15" t="s">
        <v>73</v>
      </c>
      <c r="C194" s="15" t="s">
        <v>19</v>
      </c>
      <c r="D194" s="16">
        <v>25.0359992980957</v>
      </c>
      <c r="E194" s="17">
        <v>21.381999969482401</v>
      </c>
      <c r="F194" s="18" t="s">
        <v>95</v>
      </c>
      <c r="G194" s="3">
        <f t="shared" si="4"/>
        <v>23.208999633789048</v>
      </c>
      <c r="H194" s="3">
        <f t="shared" si="5"/>
        <v>365.39993286132989</v>
      </c>
    </row>
    <row r="195" spans="1:8" x14ac:dyDescent="0.3">
      <c r="A195" s="1" t="s">
        <v>72</v>
      </c>
      <c r="B195" s="11" t="s">
        <v>73</v>
      </c>
      <c r="C195" s="11" t="s">
        <v>20</v>
      </c>
      <c r="D195" s="12">
        <v>24.586000442504901</v>
      </c>
      <c r="E195" s="13">
        <v>18.1219997406006</v>
      </c>
      <c r="F195" s="14" t="s">
        <v>95</v>
      </c>
      <c r="G195" s="3">
        <f t="shared" si="4"/>
        <v>21.354000091552749</v>
      </c>
      <c r="H195" s="3">
        <f t="shared" si="5"/>
        <v>646.40007019043003</v>
      </c>
    </row>
    <row r="196" spans="1:8" x14ac:dyDescent="0.3">
      <c r="A196" s="1" t="s">
        <v>72</v>
      </c>
      <c r="B196" s="15" t="s">
        <v>73</v>
      </c>
      <c r="C196" s="15" t="s">
        <v>21</v>
      </c>
      <c r="D196" s="16">
        <v>24.790000915527301</v>
      </c>
      <c r="E196" s="17">
        <v>19.629999160766602</v>
      </c>
      <c r="F196" s="18" t="s">
        <v>95</v>
      </c>
      <c r="G196" s="3">
        <f t="shared" si="4"/>
        <v>22.210000038146951</v>
      </c>
      <c r="H196" s="3">
        <f t="shared" si="5"/>
        <v>516.0001754760699</v>
      </c>
    </row>
    <row r="197" spans="1:8" x14ac:dyDescent="0.3">
      <c r="A197" s="1" t="s">
        <v>74</v>
      </c>
      <c r="B197" s="11" t="s">
        <v>75</v>
      </c>
      <c r="C197" s="11" t="s">
        <v>7</v>
      </c>
      <c r="D197" s="12">
        <v>2.0599999427795401</v>
      </c>
      <c r="E197" s="13">
        <v>1.8860000371932999</v>
      </c>
      <c r="F197" s="14" t="s">
        <v>95</v>
      </c>
      <c r="G197" s="3">
        <f t="shared" si="4"/>
        <v>1.9729999899864201</v>
      </c>
      <c r="H197" s="3">
        <f t="shared" si="5"/>
        <v>17.399990558624022</v>
      </c>
    </row>
    <row r="198" spans="1:8" x14ac:dyDescent="0.3">
      <c r="A198" s="1" t="s">
        <v>74</v>
      </c>
      <c r="B198" s="15" t="s">
        <v>75</v>
      </c>
      <c r="C198" s="15" t="s">
        <v>8</v>
      </c>
      <c r="D198" s="16">
        <v>0.99500000476837203</v>
      </c>
      <c r="E198" s="17">
        <v>1.00499999523163</v>
      </c>
      <c r="F198" s="18" t="s">
        <v>95</v>
      </c>
      <c r="G198" s="3">
        <f t="shared" si="4"/>
        <v>1.0000000000000009</v>
      </c>
      <c r="H198" s="3">
        <f t="shared" si="5"/>
        <v>-0.99999904632579462</v>
      </c>
    </row>
    <row r="199" spans="1:8" x14ac:dyDescent="0.3">
      <c r="A199" s="1" t="s">
        <v>74</v>
      </c>
      <c r="B199" s="11" t="s">
        <v>75</v>
      </c>
      <c r="C199" s="11" t="s">
        <v>9</v>
      </c>
      <c r="D199" s="12">
        <v>3.02600002288818</v>
      </c>
      <c r="E199" s="13">
        <v>2.6949999332428001</v>
      </c>
      <c r="F199" s="14" t="s">
        <v>95</v>
      </c>
      <c r="G199" s="3">
        <f t="shared" si="4"/>
        <v>2.8604999780654898</v>
      </c>
      <c r="H199" s="3">
        <f t="shared" si="5"/>
        <v>33.100008964537999</v>
      </c>
    </row>
    <row r="200" spans="1:8" x14ac:dyDescent="0.3">
      <c r="A200" s="1" t="s">
        <v>74</v>
      </c>
      <c r="B200" s="15" t="s">
        <v>75</v>
      </c>
      <c r="C200" s="15" t="s">
        <v>10</v>
      </c>
      <c r="D200" s="16">
        <v>19.611000061035199</v>
      </c>
      <c r="E200" s="17">
        <v>18.200000762939499</v>
      </c>
      <c r="F200" s="18" t="s">
        <v>95</v>
      </c>
      <c r="G200" s="3">
        <f t="shared" si="4"/>
        <v>18.905500411987347</v>
      </c>
      <c r="H200" s="3">
        <f t="shared" si="5"/>
        <v>141.09992980956997</v>
      </c>
    </row>
    <row r="201" spans="1:8" x14ac:dyDescent="0.3">
      <c r="A201" s="1" t="s">
        <v>74</v>
      </c>
      <c r="B201" s="11" t="s">
        <v>75</v>
      </c>
      <c r="C201" s="11" t="s">
        <v>11</v>
      </c>
      <c r="D201" s="12">
        <v>7.6820001602172896</v>
      </c>
      <c r="E201" s="13">
        <v>6.9520001411437997</v>
      </c>
      <c r="F201" s="14" t="s">
        <v>95</v>
      </c>
      <c r="G201" s="3">
        <f t="shared" si="4"/>
        <v>7.3170001506805447</v>
      </c>
      <c r="H201" s="3">
        <f t="shared" si="5"/>
        <v>73.000001907348988</v>
      </c>
    </row>
    <row r="202" spans="1:8" x14ac:dyDescent="0.3">
      <c r="A202" s="1" t="s">
        <v>74</v>
      </c>
      <c r="B202" s="15" t="s">
        <v>75</v>
      </c>
      <c r="C202" s="15" t="s">
        <v>12</v>
      </c>
      <c r="D202" s="16">
        <v>30.434999465942401</v>
      </c>
      <c r="E202" s="17">
        <v>28.521999359130898</v>
      </c>
      <c r="F202" s="18" t="s">
        <v>95</v>
      </c>
      <c r="G202" s="3">
        <f t="shared" ref="G202:G253" si="6">AVERAGE(D202,E202)</f>
        <v>29.47849941253665</v>
      </c>
      <c r="H202" s="3">
        <f t="shared" ref="H202:H253" si="7">(D202-E202)*100</f>
        <v>191.30001068115021</v>
      </c>
    </row>
    <row r="203" spans="1:8" x14ac:dyDescent="0.3">
      <c r="A203" s="1" t="s">
        <v>74</v>
      </c>
      <c r="B203" s="11" t="s">
        <v>75</v>
      </c>
      <c r="C203" s="11" t="s">
        <v>13</v>
      </c>
      <c r="D203" s="12">
        <v>78.329002380371094</v>
      </c>
      <c r="E203" s="13">
        <v>79.914001464843807</v>
      </c>
      <c r="F203" s="14" t="s">
        <v>95</v>
      </c>
      <c r="G203" s="3">
        <f t="shared" si="6"/>
        <v>79.12150192260745</v>
      </c>
      <c r="H203" s="3">
        <f t="shared" si="7"/>
        <v>-158.49990844727131</v>
      </c>
    </row>
    <row r="204" spans="1:8" x14ac:dyDescent="0.3">
      <c r="A204" s="1" t="s">
        <v>74</v>
      </c>
      <c r="B204" s="15" t="s">
        <v>75</v>
      </c>
      <c r="C204" s="15" t="s">
        <v>14</v>
      </c>
      <c r="D204" s="16">
        <v>91.321998596191406</v>
      </c>
      <c r="E204" s="17">
        <v>92.042999267578097</v>
      </c>
      <c r="F204" s="18" t="s">
        <v>95</v>
      </c>
      <c r="G204" s="3">
        <f t="shared" si="6"/>
        <v>91.682498931884751</v>
      </c>
      <c r="H204" s="3">
        <f t="shared" si="7"/>
        <v>-72.100067138669033</v>
      </c>
    </row>
    <row r="205" spans="1:8" x14ac:dyDescent="0.3">
      <c r="A205" s="1" t="s">
        <v>74</v>
      </c>
      <c r="B205" s="11" t="s">
        <v>75</v>
      </c>
      <c r="C205" s="11" t="s">
        <v>15</v>
      </c>
      <c r="D205" s="12">
        <v>66.539001464843807</v>
      </c>
      <c r="E205" s="13">
        <v>68.782997131347699</v>
      </c>
      <c r="F205" s="14" t="s">
        <v>95</v>
      </c>
      <c r="G205" s="3">
        <f t="shared" si="6"/>
        <v>67.66099929809576</v>
      </c>
      <c r="H205" s="3">
        <f t="shared" si="7"/>
        <v>-224.3995666503892</v>
      </c>
    </row>
    <row r="206" spans="1:8" x14ac:dyDescent="0.3">
      <c r="A206" s="1" t="s">
        <v>74</v>
      </c>
      <c r="B206" s="15" t="s">
        <v>75</v>
      </c>
      <c r="C206" s="15" t="s">
        <v>16</v>
      </c>
      <c r="D206" s="16">
        <v>16.623671103806</v>
      </c>
      <c r="E206" s="17">
        <v>17.399596016602899</v>
      </c>
      <c r="F206" s="18" t="s">
        <v>95</v>
      </c>
      <c r="G206" s="3">
        <f t="shared" si="6"/>
        <v>17.011633560204451</v>
      </c>
      <c r="H206" s="3">
        <f t="shared" si="7"/>
        <v>-77.592491279689924</v>
      </c>
    </row>
    <row r="207" spans="1:8" x14ac:dyDescent="0.3">
      <c r="A207" s="1" t="s">
        <v>74</v>
      </c>
      <c r="B207" s="11" t="s">
        <v>75</v>
      </c>
      <c r="C207" s="11" t="s">
        <v>17</v>
      </c>
      <c r="D207" s="12">
        <v>64.569720677499504</v>
      </c>
      <c r="E207" s="13">
        <v>62.766569626755</v>
      </c>
      <c r="F207" s="14" t="s">
        <v>95</v>
      </c>
      <c r="G207" s="3">
        <f t="shared" si="6"/>
        <v>63.668145152127252</v>
      </c>
      <c r="H207" s="3">
        <f t="shared" si="7"/>
        <v>180.31510507445034</v>
      </c>
    </row>
    <row r="208" spans="1:8" x14ac:dyDescent="0.3">
      <c r="A208" s="1" t="s">
        <v>74</v>
      </c>
      <c r="B208" s="15" t="s">
        <v>75</v>
      </c>
      <c r="C208" s="15" t="s">
        <v>18</v>
      </c>
      <c r="D208" s="16">
        <v>18.8066082186945</v>
      </c>
      <c r="E208" s="17">
        <v>19.8338343566421</v>
      </c>
      <c r="F208" s="18" t="s">
        <v>95</v>
      </c>
      <c r="G208" s="3">
        <f t="shared" si="6"/>
        <v>19.3202212876683</v>
      </c>
      <c r="H208" s="3">
        <f t="shared" si="7"/>
        <v>-102.72261379476006</v>
      </c>
    </row>
    <row r="209" spans="1:8" x14ac:dyDescent="0.3">
      <c r="A209" s="1" t="s">
        <v>74</v>
      </c>
      <c r="B209" s="15" t="s">
        <v>75</v>
      </c>
      <c r="C209" s="15" t="s">
        <v>19</v>
      </c>
      <c r="D209" s="16">
        <v>7.7020001411437997</v>
      </c>
      <c r="E209" s="17">
        <v>6.5869998931884801</v>
      </c>
      <c r="F209" s="18" t="s">
        <v>95</v>
      </c>
      <c r="G209" s="3">
        <f t="shared" si="6"/>
        <v>7.1445000171661395</v>
      </c>
      <c r="H209" s="3">
        <f t="shared" si="7"/>
        <v>111.50002479553196</v>
      </c>
    </row>
    <row r="210" spans="1:8" x14ac:dyDescent="0.3">
      <c r="A210" s="1" t="s">
        <v>74</v>
      </c>
      <c r="B210" s="11" t="s">
        <v>75</v>
      </c>
      <c r="C210" s="11" t="s">
        <v>20</v>
      </c>
      <c r="D210" s="12">
        <v>8.1929998397827095</v>
      </c>
      <c r="E210" s="13">
        <v>7.3569998741149902</v>
      </c>
      <c r="F210" s="14" t="s">
        <v>95</v>
      </c>
      <c r="G210" s="3">
        <f t="shared" si="6"/>
        <v>7.7749998569488499</v>
      </c>
      <c r="H210" s="3">
        <f t="shared" si="7"/>
        <v>83.599996566771921</v>
      </c>
    </row>
    <row r="211" spans="1:8" x14ac:dyDescent="0.3">
      <c r="A211" s="1" t="s">
        <v>74</v>
      </c>
      <c r="B211" s="15" t="s">
        <v>75</v>
      </c>
      <c r="C211" s="15" t="s">
        <v>21</v>
      </c>
      <c r="D211" s="16">
        <v>7.96000003814697</v>
      </c>
      <c r="E211" s="17">
        <v>6.9899997711181596</v>
      </c>
      <c r="F211" s="18" t="s">
        <v>95</v>
      </c>
      <c r="G211" s="3">
        <f t="shared" si="6"/>
        <v>7.4749999046325648</v>
      </c>
      <c r="H211" s="3">
        <f t="shared" si="7"/>
        <v>97.00002670288103</v>
      </c>
    </row>
    <row r="212" spans="1:8" x14ac:dyDescent="0.3">
      <c r="A212" s="1" t="s">
        <v>76</v>
      </c>
      <c r="B212" s="11" t="s">
        <v>77</v>
      </c>
      <c r="C212" s="11" t="s">
        <v>7</v>
      </c>
      <c r="D212" s="12">
        <v>3.5309998989105198</v>
      </c>
      <c r="E212" s="13">
        <v>3.36199998855591</v>
      </c>
      <c r="F212" s="14" t="s">
        <v>95</v>
      </c>
      <c r="G212" s="3">
        <f t="shared" si="6"/>
        <v>3.4464999437332149</v>
      </c>
      <c r="H212" s="3">
        <f t="shared" si="7"/>
        <v>16.899991035460982</v>
      </c>
    </row>
    <row r="213" spans="1:8" x14ac:dyDescent="0.3">
      <c r="A213" s="1" t="s">
        <v>76</v>
      </c>
      <c r="B213" s="15" t="s">
        <v>77</v>
      </c>
      <c r="C213" s="15" t="s">
        <v>8</v>
      </c>
      <c r="D213" s="16">
        <v>2.9519999027252202</v>
      </c>
      <c r="E213" s="17">
        <v>2.8570001125335698</v>
      </c>
      <c r="F213" s="18" t="s">
        <v>95</v>
      </c>
      <c r="G213" s="3">
        <f t="shared" si="6"/>
        <v>2.904500007629395</v>
      </c>
      <c r="H213" s="3">
        <f t="shared" si="7"/>
        <v>9.4999790191650391</v>
      </c>
    </row>
    <row r="214" spans="1:8" x14ac:dyDescent="0.3">
      <c r="A214" s="1" t="s">
        <v>76</v>
      </c>
      <c r="B214" s="11" t="s">
        <v>77</v>
      </c>
      <c r="C214" s="11" t="s">
        <v>9</v>
      </c>
      <c r="D214" s="12">
        <v>4.0209999084472701</v>
      </c>
      <c r="E214" s="13">
        <v>3.80299997329712</v>
      </c>
      <c r="F214" s="14" t="s">
        <v>95</v>
      </c>
      <c r="G214" s="3">
        <f t="shared" si="6"/>
        <v>3.911999940872195</v>
      </c>
      <c r="H214" s="3">
        <f t="shared" si="7"/>
        <v>21.799993515015004</v>
      </c>
    </row>
    <row r="215" spans="1:8" x14ac:dyDescent="0.3">
      <c r="A215" s="1" t="s">
        <v>76</v>
      </c>
      <c r="B215" s="15" t="s">
        <v>77</v>
      </c>
      <c r="C215" s="15" t="s">
        <v>10</v>
      </c>
      <c r="D215" s="16">
        <v>21.6079998016357</v>
      </c>
      <c r="E215" s="17">
        <v>20.587999343872099</v>
      </c>
      <c r="F215" s="18" t="s">
        <v>95</v>
      </c>
      <c r="G215" s="3">
        <f t="shared" si="6"/>
        <v>21.097999572753899</v>
      </c>
      <c r="H215" s="3">
        <f t="shared" si="7"/>
        <v>102.00004577636008</v>
      </c>
    </row>
    <row r="216" spans="1:8" x14ac:dyDescent="0.3">
      <c r="A216" s="1" t="s">
        <v>76</v>
      </c>
      <c r="B216" s="11" t="s">
        <v>77</v>
      </c>
      <c r="C216" s="11" t="s">
        <v>11</v>
      </c>
      <c r="D216" s="12">
        <v>10.3030004501343</v>
      </c>
      <c r="E216" s="13">
        <v>9.8859996795654297</v>
      </c>
      <c r="F216" s="14" t="s">
        <v>95</v>
      </c>
      <c r="G216" s="3">
        <f t="shared" si="6"/>
        <v>10.094500064849864</v>
      </c>
      <c r="H216" s="3">
        <f t="shared" si="7"/>
        <v>41.700077056887075</v>
      </c>
    </row>
    <row r="217" spans="1:8" x14ac:dyDescent="0.3">
      <c r="A217" s="1" t="s">
        <v>76</v>
      </c>
      <c r="B217" s="15" t="s">
        <v>77</v>
      </c>
      <c r="C217" s="15" t="s">
        <v>12</v>
      </c>
      <c r="D217" s="16">
        <v>31.205999374389599</v>
      </c>
      <c r="E217" s="17">
        <v>29.906999588012699</v>
      </c>
      <c r="F217" s="18" t="s">
        <v>95</v>
      </c>
      <c r="G217" s="3">
        <f t="shared" si="6"/>
        <v>30.556499481201151</v>
      </c>
      <c r="H217" s="3">
        <f t="shared" si="7"/>
        <v>129.89997863768997</v>
      </c>
    </row>
    <row r="218" spans="1:8" x14ac:dyDescent="0.3">
      <c r="A218" s="1" t="s">
        <v>76</v>
      </c>
      <c r="B218" s="11" t="s">
        <v>77</v>
      </c>
      <c r="C218" s="11" t="s">
        <v>13</v>
      </c>
      <c r="D218" s="12">
        <v>74.861999511718807</v>
      </c>
      <c r="E218" s="13">
        <v>76.049003601074205</v>
      </c>
      <c r="F218" s="14" t="s">
        <v>95</v>
      </c>
      <c r="G218" s="3">
        <f t="shared" si="6"/>
        <v>75.455501556396513</v>
      </c>
      <c r="H218" s="3">
        <f t="shared" si="7"/>
        <v>-118.70040893553977</v>
      </c>
    </row>
    <row r="219" spans="1:8" x14ac:dyDescent="0.3">
      <c r="A219" s="1" t="s">
        <v>76</v>
      </c>
      <c r="B219" s="15" t="s">
        <v>77</v>
      </c>
      <c r="C219" s="15" t="s">
        <v>14</v>
      </c>
      <c r="D219" s="16">
        <v>86.744003295898395</v>
      </c>
      <c r="E219" s="17">
        <v>87.257003784179702</v>
      </c>
      <c r="F219" s="18" t="s">
        <v>95</v>
      </c>
      <c r="G219" s="3">
        <f t="shared" si="6"/>
        <v>87.000503540039048</v>
      </c>
      <c r="H219" s="3">
        <f t="shared" si="7"/>
        <v>-51.300048828130684</v>
      </c>
    </row>
    <row r="220" spans="1:8" x14ac:dyDescent="0.3">
      <c r="A220" s="1" t="s">
        <v>76</v>
      </c>
      <c r="B220" s="11" t="s">
        <v>77</v>
      </c>
      <c r="C220" s="11" t="s">
        <v>15</v>
      </c>
      <c r="D220" s="12">
        <v>64.773002624511705</v>
      </c>
      <c r="E220" s="13">
        <v>66.291000366210895</v>
      </c>
      <c r="F220" s="14" t="s">
        <v>95</v>
      </c>
      <c r="G220" s="3">
        <f t="shared" si="6"/>
        <v>65.5320014953613</v>
      </c>
      <c r="H220" s="3">
        <f t="shared" si="7"/>
        <v>-151.79977416991903</v>
      </c>
    </row>
    <row r="221" spans="1:8" x14ac:dyDescent="0.3">
      <c r="A221" s="1" t="s">
        <v>76</v>
      </c>
      <c r="B221" s="15" t="s">
        <v>77</v>
      </c>
      <c r="C221" s="15" t="s">
        <v>16</v>
      </c>
      <c r="D221" s="16">
        <v>14.8588276161745</v>
      </c>
      <c r="E221" s="17">
        <v>14.826549598839</v>
      </c>
      <c r="F221" s="18" t="s">
        <v>95</v>
      </c>
      <c r="G221" s="3">
        <f t="shared" si="6"/>
        <v>14.84268860750675</v>
      </c>
      <c r="H221" s="3">
        <f t="shared" si="7"/>
        <v>3.2278017335499953</v>
      </c>
    </row>
    <row r="222" spans="1:8" x14ac:dyDescent="0.3">
      <c r="A222" s="1" t="s">
        <v>76</v>
      </c>
      <c r="B222" s="11" t="s">
        <v>77</v>
      </c>
      <c r="C222" s="11" t="s">
        <v>17</v>
      </c>
      <c r="D222" s="12">
        <v>67.805001948536201</v>
      </c>
      <c r="E222" s="13">
        <v>66.942403233425793</v>
      </c>
      <c r="F222" s="14" t="s">
        <v>95</v>
      </c>
      <c r="G222" s="3">
        <f t="shared" si="6"/>
        <v>67.373702590980997</v>
      </c>
      <c r="H222" s="3">
        <f t="shared" si="7"/>
        <v>86.259871511040842</v>
      </c>
    </row>
    <row r="223" spans="1:8" x14ac:dyDescent="0.3">
      <c r="A223" s="1" t="s">
        <v>76</v>
      </c>
      <c r="B223" s="15" t="s">
        <v>77</v>
      </c>
      <c r="C223" s="15" t="s">
        <v>18</v>
      </c>
      <c r="D223" s="16">
        <v>17.336170435289301</v>
      </c>
      <c r="E223" s="17">
        <v>18.231047167735198</v>
      </c>
      <c r="F223" s="18" t="s">
        <v>95</v>
      </c>
      <c r="G223" s="3">
        <f t="shared" si="6"/>
        <v>17.783608801512251</v>
      </c>
      <c r="H223" s="3">
        <f t="shared" si="7"/>
        <v>-89.487673244589772</v>
      </c>
    </row>
    <row r="224" spans="1:8" x14ac:dyDescent="0.3">
      <c r="A224" s="1" t="s">
        <v>76</v>
      </c>
      <c r="B224" s="15" t="s">
        <v>77</v>
      </c>
      <c r="C224" s="15" t="s">
        <v>19</v>
      </c>
      <c r="D224" s="16">
        <v>4.7220001220703098</v>
      </c>
      <c r="E224" s="17">
        <v>5.0110001564025897</v>
      </c>
      <c r="F224" s="18" t="s">
        <v>95</v>
      </c>
      <c r="G224" s="3">
        <f t="shared" si="6"/>
        <v>4.8665001392364502</v>
      </c>
      <c r="H224" s="3">
        <f t="shared" si="7"/>
        <v>-28.900003433227983</v>
      </c>
    </row>
    <row r="225" spans="1:8" x14ac:dyDescent="0.3">
      <c r="A225" s="1" t="s">
        <v>76</v>
      </c>
      <c r="B225" s="11" t="s">
        <v>77</v>
      </c>
      <c r="C225" s="11" t="s">
        <v>20</v>
      </c>
      <c r="D225" s="12">
        <v>4.2729997634887704</v>
      </c>
      <c r="E225" s="13">
        <v>4.8410000801086399</v>
      </c>
      <c r="F225" s="14" t="s">
        <v>95</v>
      </c>
      <c r="G225" s="3">
        <f t="shared" si="6"/>
        <v>4.5569999217987052</v>
      </c>
      <c r="H225" s="3">
        <f t="shared" si="7"/>
        <v>-56.800031661986949</v>
      </c>
    </row>
    <row r="226" spans="1:8" x14ac:dyDescent="0.3">
      <c r="A226" s="1" t="s">
        <v>76</v>
      </c>
      <c r="B226" s="15" t="s">
        <v>77</v>
      </c>
      <c r="C226" s="15" t="s">
        <v>21</v>
      </c>
      <c r="D226" s="16">
        <v>4.4800000190734899</v>
      </c>
      <c r="E226" s="17">
        <v>4.9200000762939498</v>
      </c>
      <c r="F226" s="18" t="s">
        <v>95</v>
      </c>
      <c r="G226" s="3">
        <f t="shared" si="6"/>
        <v>4.7000000476837194</v>
      </c>
      <c r="H226" s="3">
        <f t="shared" si="7"/>
        <v>-44.000005722045984</v>
      </c>
    </row>
    <row r="227" spans="1:8" x14ac:dyDescent="0.3">
      <c r="A227" s="1" t="s">
        <v>78</v>
      </c>
      <c r="B227" s="11" t="s">
        <v>79</v>
      </c>
      <c r="C227" s="11" t="s">
        <v>7</v>
      </c>
      <c r="D227" s="12">
        <v>23.5559997558594</v>
      </c>
      <c r="E227" s="13">
        <v>19.500999450683601</v>
      </c>
      <c r="F227" s="14" t="s">
        <v>95</v>
      </c>
      <c r="G227" s="3">
        <f t="shared" si="6"/>
        <v>21.528499603271499</v>
      </c>
      <c r="H227" s="3">
        <f t="shared" si="7"/>
        <v>405.50003051757989</v>
      </c>
    </row>
    <row r="228" spans="1:8" x14ac:dyDescent="0.3">
      <c r="A228" s="1" t="s">
        <v>78</v>
      </c>
      <c r="B228" s="15" t="s">
        <v>79</v>
      </c>
      <c r="C228" s="15" t="s">
        <v>8</v>
      </c>
      <c r="D228" s="16">
        <v>37.088001251220703</v>
      </c>
      <c r="E228" s="17">
        <v>28.586000442504901</v>
      </c>
      <c r="F228" s="18" t="s">
        <v>95</v>
      </c>
      <c r="G228" s="3">
        <f t="shared" si="6"/>
        <v>32.8370008468628</v>
      </c>
      <c r="H228" s="3">
        <f t="shared" si="7"/>
        <v>850.20008087158021</v>
      </c>
    </row>
    <row r="229" spans="1:8" x14ac:dyDescent="0.3">
      <c r="A229" s="1" t="s">
        <v>78</v>
      </c>
      <c r="B229" s="11" t="s">
        <v>79</v>
      </c>
      <c r="C229" s="11" t="s">
        <v>9</v>
      </c>
      <c r="D229" s="12">
        <v>17.718000411987301</v>
      </c>
      <c r="E229" s="13">
        <v>15.3599996566772</v>
      </c>
      <c r="F229" s="14" t="s">
        <v>95</v>
      </c>
      <c r="G229" s="3">
        <f t="shared" si="6"/>
        <v>16.539000034332251</v>
      </c>
      <c r="H229" s="3">
        <f t="shared" si="7"/>
        <v>235.80007553101012</v>
      </c>
    </row>
    <row r="230" spans="1:8" x14ac:dyDescent="0.3">
      <c r="A230" s="1" t="s">
        <v>78</v>
      </c>
      <c r="B230" s="15" t="s">
        <v>79</v>
      </c>
      <c r="C230" s="15" t="s">
        <v>10</v>
      </c>
      <c r="D230" s="16">
        <v>26.027000427246101</v>
      </c>
      <c r="E230" s="17">
        <v>26.775999069213899</v>
      </c>
      <c r="F230" s="18" t="s">
        <v>95</v>
      </c>
      <c r="G230" s="3">
        <f t="shared" si="6"/>
        <v>26.401499748230002</v>
      </c>
      <c r="H230" s="3">
        <f t="shared" si="7"/>
        <v>-74.899864196779831</v>
      </c>
    </row>
    <row r="231" spans="1:8" x14ac:dyDescent="0.3">
      <c r="A231" s="1" t="s">
        <v>78</v>
      </c>
      <c r="B231" s="11" t="s">
        <v>79</v>
      </c>
      <c r="C231" s="11" t="s">
        <v>11</v>
      </c>
      <c r="D231" s="12">
        <v>14.9540004730225</v>
      </c>
      <c r="E231" s="13">
        <v>15.9820003509521</v>
      </c>
      <c r="F231" s="14" t="s">
        <v>95</v>
      </c>
      <c r="G231" s="3">
        <f t="shared" si="6"/>
        <v>15.468000411987301</v>
      </c>
      <c r="H231" s="3">
        <f t="shared" si="7"/>
        <v>-102.79998779296005</v>
      </c>
    </row>
    <row r="232" spans="1:8" x14ac:dyDescent="0.3">
      <c r="A232" s="1" t="s">
        <v>78</v>
      </c>
      <c r="B232" s="15" t="s">
        <v>79</v>
      </c>
      <c r="C232" s="15" t="s">
        <v>12</v>
      </c>
      <c r="D232" s="16">
        <v>30.804000854492202</v>
      </c>
      <c r="E232" s="17">
        <v>31.695999145507798</v>
      </c>
      <c r="F232" s="18" t="s">
        <v>95</v>
      </c>
      <c r="G232" s="3">
        <f t="shared" si="6"/>
        <v>31.25</v>
      </c>
      <c r="H232" s="3">
        <f t="shared" si="7"/>
        <v>-89.199829101559658</v>
      </c>
    </row>
    <row r="233" spans="1:8" x14ac:dyDescent="0.3">
      <c r="A233" s="1" t="s">
        <v>78</v>
      </c>
      <c r="B233" s="11" t="s">
        <v>79</v>
      </c>
      <c r="C233" s="11" t="s">
        <v>13</v>
      </c>
      <c r="D233" s="12">
        <v>50.416999816894503</v>
      </c>
      <c r="E233" s="13">
        <v>53.722999572753899</v>
      </c>
      <c r="F233" s="14" t="s">
        <v>95</v>
      </c>
      <c r="G233" s="3">
        <f t="shared" si="6"/>
        <v>52.069999694824205</v>
      </c>
      <c r="H233" s="3">
        <f t="shared" si="7"/>
        <v>-330.59997558593966</v>
      </c>
    </row>
    <row r="234" spans="1:8" x14ac:dyDescent="0.3">
      <c r="A234" s="1" t="s">
        <v>78</v>
      </c>
      <c r="B234" s="15" t="s">
        <v>79</v>
      </c>
      <c r="C234" s="15" t="s">
        <v>14</v>
      </c>
      <c r="D234" s="16">
        <v>47.957000732421903</v>
      </c>
      <c r="E234" s="17">
        <v>55.431999206542997</v>
      </c>
      <c r="F234" s="18" t="s">
        <v>95</v>
      </c>
      <c r="G234" s="3">
        <f t="shared" si="6"/>
        <v>51.69449996948245</v>
      </c>
      <c r="H234" s="3">
        <f t="shared" si="7"/>
        <v>-747.49984741210938</v>
      </c>
    </row>
    <row r="235" spans="1:8" x14ac:dyDescent="0.3">
      <c r="A235" s="1" t="s">
        <v>78</v>
      </c>
      <c r="B235" s="11" t="s">
        <v>79</v>
      </c>
      <c r="C235" s="11" t="s">
        <v>15</v>
      </c>
      <c r="D235" s="12">
        <v>51.478000640869098</v>
      </c>
      <c r="E235" s="13">
        <v>52.944000244140597</v>
      </c>
      <c r="F235" s="14" t="s">
        <v>95</v>
      </c>
      <c r="G235" s="3">
        <f t="shared" si="6"/>
        <v>52.211000442504847</v>
      </c>
      <c r="H235" s="3">
        <f t="shared" si="7"/>
        <v>-146.59996032714986</v>
      </c>
    </row>
    <row r="236" spans="1:8" x14ac:dyDescent="0.3">
      <c r="A236" s="1" t="s">
        <v>78</v>
      </c>
      <c r="B236" s="15" t="s">
        <v>79</v>
      </c>
      <c r="C236" s="15" t="s">
        <v>16</v>
      </c>
      <c r="D236" s="16">
        <v>26.380820821364701</v>
      </c>
      <c r="E236" s="17">
        <v>25.302042727258801</v>
      </c>
      <c r="F236" s="18" t="s">
        <v>95</v>
      </c>
      <c r="G236" s="3">
        <f t="shared" si="6"/>
        <v>25.841431774311751</v>
      </c>
      <c r="H236" s="3">
        <f t="shared" si="7"/>
        <v>107.87780941058998</v>
      </c>
    </row>
    <row r="237" spans="1:8" x14ac:dyDescent="0.3">
      <c r="A237" s="1" t="s">
        <v>78</v>
      </c>
      <c r="B237" s="11" t="s">
        <v>79</v>
      </c>
      <c r="C237" s="11" t="s">
        <v>17</v>
      </c>
      <c r="D237" s="12">
        <v>66.211905674982603</v>
      </c>
      <c r="E237" s="13">
        <v>66.733739201970806</v>
      </c>
      <c r="F237" s="14" t="s">
        <v>95</v>
      </c>
      <c r="G237" s="3">
        <f t="shared" si="6"/>
        <v>66.472822438476697</v>
      </c>
      <c r="H237" s="3">
        <f t="shared" si="7"/>
        <v>-52.183352698820329</v>
      </c>
    </row>
    <row r="238" spans="1:8" x14ac:dyDescent="0.3">
      <c r="A238" s="1" t="s">
        <v>78</v>
      </c>
      <c r="B238" s="15" t="s">
        <v>79</v>
      </c>
      <c r="C238" s="15" t="s">
        <v>18</v>
      </c>
      <c r="D238" s="16">
        <v>7.4072735036526201</v>
      </c>
      <c r="E238" s="17">
        <v>7.9642180707704702</v>
      </c>
      <c r="F238" s="18" t="s">
        <v>95</v>
      </c>
      <c r="G238" s="3">
        <f t="shared" si="6"/>
        <v>7.6857457872115447</v>
      </c>
      <c r="H238" s="3">
        <f t="shared" si="7"/>
        <v>-55.694456711785008</v>
      </c>
    </row>
    <row r="239" spans="1:8" x14ac:dyDescent="0.3">
      <c r="A239" s="1" t="s">
        <v>78</v>
      </c>
      <c r="B239" s="15" t="s">
        <v>79</v>
      </c>
      <c r="C239" s="15" t="s">
        <v>19</v>
      </c>
      <c r="D239" s="16">
        <v>9.2840003967285192</v>
      </c>
      <c r="E239" s="17">
        <v>13.529000282287599</v>
      </c>
      <c r="F239" s="18" t="s">
        <v>95</v>
      </c>
      <c r="G239" s="3">
        <f t="shared" si="6"/>
        <v>11.40650033950806</v>
      </c>
      <c r="H239" s="3">
        <f t="shared" si="7"/>
        <v>-424.49998855590803</v>
      </c>
    </row>
    <row r="240" spans="1:8" x14ac:dyDescent="0.3">
      <c r="A240" s="1" t="s">
        <v>78</v>
      </c>
      <c r="B240" s="11" t="s">
        <v>79</v>
      </c>
      <c r="C240" s="11" t="s">
        <v>20</v>
      </c>
      <c r="D240" s="12">
        <v>7.65199995040894</v>
      </c>
      <c r="E240" s="13">
        <v>9.5579996109008807</v>
      </c>
      <c r="F240" s="14" t="s">
        <v>95</v>
      </c>
      <c r="G240" s="3">
        <f t="shared" si="6"/>
        <v>8.6049997806549108</v>
      </c>
      <c r="H240" s="3">
        <f t="shared" si="7"/>
        <v>-190.59996604919408</v>
      </c>
    </row>
    <row r="241" spans="1:8" x14ac:dyDescent="0.3">
      <c r="A241" s="1" t="s">
        <v>78</v>
      </c>
      <c r="B241" s="15" t="s">
        <v>79</v>
      </c>
      <c r="C241" s="15" t="s">
        <v>21</v>
      </c>
      <c r="D241" s="16">
        <v>8.1499996185302699</v>
      </c>
      <c r="E241" s="17">
        <v>10.8400001525879</v>
      </c>
      <c r="F241" s="18" t="s">
        <v>95</v>
      </c>
      <c r="G241" s="3">
        <f t="shared" si="6"/>
        <v>9.4949998855590856</v>
      </c>
      <c r="H241" s="3">
        <f t="shared" si="7"/>
        <v>-269.00005340576297</v>
      </c>
    </row>
    <row r="242" spans="1:8" x14ac:dyDescent="0.3">
      <c r="A242" s="1" t="s">
        <v>84</v>
      </c>
      <c r="B242" s="11" t="s">
        <v>85</v>
      </c>
      <c r="C242" s="11" t="s">
        <v>7</v>
      </c>
      <c r="D242" s="12">
        <v>1.18799996376038</v>
      </c>
      <c r="E242" s="13">
        <v>1.1239999532699601</v>
      </c>
      <c r="F242" s="14" t="s">
        <v>95</v>
      </c>
      <c r="G242" s="3">
        <f t="shared" si="6"/>
        <v>1.1559999585151699</v>
      </c>
      <c r="H242" s="3">
        <f t="shared" si="7"/>
        <v>6.4000010490419923</v>
      </c>
    </row>
    <row r="243" spans="1:8" x14ac:dyDescent="0.3">
      <c r="A243" s="1" t="s">
        <v>84</v>
      </c>
      <c r="B243" s="15" t="s">
        <v>85</v>
      </c>
      <c r="C243" s="15" t="s">
        <v>8</v>
      </c>
      <c r="D243" s="16">
        <v>0.68599998950958296</v>
      </c>
      <c r="E243" s="17">
        <v>0.625</v>
      </c>
      <c r="F243" s="18" t="s">
        <v>95</v>
      </c>
      <c r="G243" s="3">
        <f t="shared" si="6"/>
        <v>0.65549999475479148</v>
      </c>
      <c r="H243" s="3">
        <f t="shared" si="7"/>
        <v>6.0999989509582964</v>
      </c>
    </row>
    <row r="244" spans="1:8" x14ac:dyDescent="0.3">
      <c r="A244" s="1" t="s">
        <v>84</v>
      </c>
      <c r="B244" s="11" t="s">
        <v>85</v>
      </c>
      <c r="C244" s="11" t="s">
        <v>9</v>
      </c>
      <c r="D244" s="12">
        <v>1.6219999790191699</v>
      </c>
      <c r="E244" s="13">
        <v>1.55900001525879</v>
      </c>
      <c r="F244" s="14" t="s">
        <v>95</v>
      </c>
      <c r="G244" s="3">
        <f t="shared" si="6"/>
        <v>1.5904999971389799</v>
      </c>
      <c r="H244" s="3">
        <f t="shared" si="7"/>
        <v>6.2999963760379973</v>
      </c>
    </row>
    <row r="245" spans="1:8" x14ac:dyDescent="0.3">
      <c r="A245" s="1" t="s">
        <v>84</v>
      </c>
      <c r="B245" s="15" t="s">
        <v>85</v>
      </c>
      <c r="C245" s="15" t="s">
        <v>10</v>
      </c>
      <c r="D245" s="16">
        <v>19.0659999847412</v>
      </c>
      <c r="E245" s="17">
        <v>18.458000183105501</v>
      </c>
      <c r="F245" s="18" t="s">
        <v>95</v>
      </c>
      <c r="G245" s="3">
        <f t="shared" si="6"/>
        <v>18.762000083923351</v>
      </c>
      <c r="H245" s="3">
        <f t="shared" si="7"/>
        <v>60.799980163569955</v>
      </c>
    </row>
    <row r="246" spans="1:8" x14ac:dyDescent="0.3">
      <c r="A246" s="1" t="s">
        <v>84</v>
      </c>
      <c r="B246" s="11" t="s">
        <v>85</v>
      </c>
      <c r="C246" s="11" t="s">
        <v>11</v>
      </c>
      <c r="D246" s="12">
        <v>7.6469998359680202</v>
      </c>
      <c r="E246" s="13">
        <v>7.5970001220703098</v>
      </c>
      <c r="F246" s="14" t="s">
        <v>95</v>
      </c>
      <c r="G246" s="3">
        <f t="shared" si="6"/>
        <v>7.621999979019165</v>
      </c>
      <c r="H246" s="3">
        <f t="shared" si="7"/>
        <v>4.9999713897710407</v>
      </c>
    </row>
    <row r="247" spans="1:8" x14ac:dyDescent="0.3">
      <c r="A247" s="1" t="s">
        <v>84</v>
      </c>
      <c r="B247" s="15" t="s">
        <v>85</v>
      </c>
      <c r="C247" s="15" t="s">
        <v>12</v>
      </c>
      <c r="D247" s="16">
        <v>28.936000823974599</v>
      </c>
      <c r="E247" s="17">
        <v>27.927000045776399</v>
      </c>
      <c r="F247" s="18" t="s">
        <v>95</v>
      </c>
      <c r="G247" s="3">
        <f t="shared" si="6"/>
        <v>28.431500434875499</v>
      </c>
      <c r="H247" s="3">
        <f t="shared" si="7"/>
        <v>100.90007781981996</v>
      </c>
    </row>
    <row r="248" spans="1:8" x14ac:dyDescent="0.3">
      <c r="A248" s="1" t="s">
        <v>84</v>
      </c>
      <c r="B248" s="11" t="s">
        <v>85</v>
      </c>
      <c r="C248" s="11" t="s">
        <v>13</v>
      </c>
      <c r="D248" s="12">
        <v>79.746002197265597</v>
      </c>
      <c r="E248" s="13">
        <v>80.418998718261705</v>
      </c>
      <c r="F248" s="14" t="s">
        <v>95</v>
      </c>
      <c r="G248" s="3">
        <f t="shared" si="6"/>
        <v>80.082500457763643</v>
      </c>
      <c r="H248" s="3">
        <f t="shared" si="7"/>
        <v>-67.299652099610796</v>
      </c>
    </row>
    <row r="249" spans="1:8" x14ac:dyDescent="0.3">
      <c r="A249" s="1" t="s">
        <v>84</v>
      </c>
      <c r="B249" s="15" t="s">
        <v>85</v>
      </c>
      <c r="C249" s="15" t="s">
        <v>14</v>
      </c>
      <c r="D249" s="16">
        <v>91.666999816894503</v>
      </c>
      <c r="E249" s="17">
        <v>91.777999877929702</v>
      </c>
      <c r="F249" s="18" t="s">
        <v>95</v>
      </c>
      <c r="G249" s="3">
        <f t="shared" si="6"/>
        <v>91.722499847412109</v>
      </c>
      <c r="H249" s="3">
        <f t="shared" si="7"/>
        <v>-11.100006103519888</v>
      </c>
    </row>
    <row r="250" spans="1:8" x14ac:dyDescent="0.3">
      <c r="A250" s="1" t="s">
        <v>84</v>
      </c>
      <c r="B250" s="11" t="s">
        <v>85</v>
      </c>
      <c r="C250" s="11" t="s">
        <v>15</v>
      </c>
      <c r="D250" s="12">
        <v>69.441001892089801</v>
      </c>
      <c r="E250" s="13">
        <v>70.513999938964801</v>
      </c>
      <c r="F250" s="14" t="s">
        <v>95</v>
      </c>
      <c r="G250" s="3">
        <f t="shared" si="6"/>
        <v>69.977500915527301</v>
      </c>
      <c r="H250" s="3">
        <f t="shared" si="7"/>
        <v>-107.2998046875</v>
      </c>
    </row>
    <row r="251" spans="1:8" x14ac:dyDescent="0.3">
      <c r="A251" s="1" t="s">
        <v>84</v>
      </c>
      <c r="B251" s="15" t="s">
        <v>85</v>
      </c>
      <c r="C251" s="15" t="s">
        <v>16</v>
      </c>
      <c r="D251" s="16">
        <v>17.569839719111201</v>
      </c>
      <c r="E251" s="17">
        <v>17.618799580608002</v>
      </c>
      <c r="F251" s="18" t="s">
        <v>95</v>
      </c>
      <c r="G251" s="3">
        <f t="shared" si="6"/>
        <v>17.5943196498596</v>
      </c>
      <c r="H251" s="3">
        <f t="shared" si="7"/>
        <v>-4.8959861496800983</v>
      </c>
    </row>
    <row r="252" spans="1:8" x14ac:dyDescent="0.3">
      <c r="A252" s="1" t="s">
        <v>84</v>
      </c>
      <c r="B252" s="11" t="s">
        <v>85</v>
      </c>
      <c r="C252" s="11" t="s">
        <v>17</v>
      </c>
      <c r="D252" s="12">
        <v>65.2484228485675</v>
      </c>
      <c r="E252" s="13">
        <v>64.030788993845704</v>
      </c>
      <c r="F252" s="14" t="s">
        <v>95</v>
      </c>
      <c r="G252" s="3">
        <f t="shared" si="6"/>
        <v>64.639605921206595</v>
      </c>
      <c r="H252" s="3">
        <f t="shared" si="7"/>
        <v>121.76338547217966</v>
      </c>
    </row>
    <row r="253" spans="1:8" x14ac:dyDescent="0.3">
      <c r="A253" s="1" t="s">
        <v>84</v>
      </c>
      <c r="B253" s="15" t="s">
        <v>85</v>
      </c>
      <c r="C253" s="15" t="s">
        <v>18</v>
      </c>
      <c r="D253" s="16">
        <v>17.181737432321398</v>
      </c>
      <c r="E253" s="17">
        <v>18.350411425546302</v>
      </c>
      <c r="F253" s="18" t="s">
        <v>95</v>
      </c>
      <c r="G253" s="3">
        <f t="shared" si="6"/>
        <v>17.766074428933848</v>
      </c>
      <c r="H253" s="3">
        <f t="shared" si="7"/>
        <v>-116.86739932249033</v>
      </c>
    </row>
    <row r="254" spans="1:8" x14ac:dyDescent="0.3">
      <c r="A254" s="1" t="s">
        <v>84</v>
      </c>
      <c r="B254" s="15" t="s">
        <v>85</v>
      </c>
      <c r="C254" s="15" t="s">
        <v>19</v>
      </c>
      <c r="D254" s="16">
        <v>7.3870000839233398</v>
      </c>
      <c r="E254" s="17">
        <v>4.6760001182556197</v>
      </c>
      <c r="F254" s="18" t="s">
        <v>95</v>
      </c>
      <c r="G254" s="3">
        <f t="shared" ref="G254:G271" si="8">AVERAGE(D254,E254)</f>
        <v>6.0315001010894793</v>
      </c>
      <c r="H254" s="3">
        <f t="shared" ref="H254:H271" si="9">(D254-E254)*100</f>
        <v>271.09999656677201</v>
      </c>
    </row>
    <row r="255" spans="1:8" x14ac:dyDescent="0.3">
      <c r="A255" s="1" t="s">
        <v>84</v>
      </c>
      <c r="B255" s="11" t="s">
        <v>85</v>
      </c>
      <c r="C255" s="11" t="s">
        <v>20</v>
      </c>
      <c r="D255" s="12">
        <v>8.3199996948242205</v>
      </c>
      <c r="E255" s="13">
        <v>4.9270000457763699</v>
      </c>
      <c r="F255" s="14" t="s">
        <v>95</v>
      </c>
      <c r="G255" s="3">
        <f t="shared" si="8"/>
        <v>6.6234998703002947</v>
      </c>
      <c r="H255" s="3">
        <f t="shared" si="9"/>
        <v>339.29996490478504</v>
      </c>
    </row>
    <row r="256" spans="1:8" x14ac:dyDescent="0.3">
      <c r="A256" s="1" t="s">
        <v>84</v>
      </c>
      <c r="B256" s="15" t="s">
        <v>85</v>
      </c>
      <c r="C256" s="15" t="s">
        <v>21</v>
      </c>
      <c r="D256" s="16">
        <v>7.8899998664856001</v>
      </c>
      <c r="E256" s="17">
        <v>4.8099999427795401</v>
      </c>
      <c r="F256" s="18" t="s">
        <v>95</v>
      </c>
      <c r="G256" s="3">
        <f t="shared" si="8"/>
        <v>6.3499999046325701</v>
      </c>
      <c r="H256" s="3">
        <f t="shared" si="9"/>
        <v>307.99999237060598</v>
      </c>
    </row>
    <row r="257" spans="1:8" x14ac:dyDescent="0.3">
      <c r="A257" s="1" t="s">
        <v>86</v>
      </c>
      <c r="B257" s="11" t="s">
        <v>87</v>
      </c>
      <c r="C257" s="11" t="s">
        <v>7</v>
      </c>
      <c r="D257" s="12">
        <v>4.6750001907348597</v>
      </c>
      <c r="E257" s="13">
        <v>4.34800004959106</v>
      </c>
      <c r="F257" s="14" t="s">
        <v>95</v>
      </c>
      <c r="G257" s="3">
        <f t="shared" si="8"/>
        <v>4.5115001201629603</v>
      </c>
      <c r="H257" s="3">
        <f t="shared" si="9"/>
        <v>32.700014114379968</v>
      </c>
    </row>
    <row r="258" spans="1:8" x14ac:dyDescent="0.3">
      <c r="A258" s="1" t="s">
        <v>86</v>
      </c>
      <c r="B258" s="15" t="s">
        <v>87</v>
      </c>
      <c r="C258" s="15" t="s">
        <v>8</v>
      </c>
      <c r="D258" s="16">
        <v>4.2410001754760698</v>
      </c>
      <c r="E258" s="17">
        <v>3.9289999008178702</v>
      </c>
      <c r="F258" s="18" t="s">
        <v>95</v>
      </c>
      <c r="G258" s="3">
        <f t="shared" si="8"/>
        <v>4.08500003814697</v>
      </c>
      <c r="H258" s="3">
        <f t="shared" si="9"/>
        <v>31.200027465819957</v>
      </c>
    </row>
    <row r="259" spans="1:8" x14ac:dyDescent="0.3">
      <c r="A259" s="1" t="s">
        <v>86</v>
      </c>
      <c r="B259" s="11" t="s">
        <v>87</v>
      </c>
      <c r="C259" s="11" t="s">
        <v>9</v>
      </c>
      <c r="D259" s="12">
        <v>5.05299997329712</v>
      </c>
      <c r="E259" s="13">
        <v>4.7199997901916504</v>
      </c>
      <c r="F259" s="14" t="s">
        <v>95</v>
      </c>
      <c r="G259" s="3">
        <f t="shared" si="8"/>
        <v>4.8864998817443848</v>
      </c>
      <c r="H259" s="3">
        <f t="shared" si="9"/>
        <v>33.30001831054696</v>
      </c>
    </row>
    <row r="260" spans="1:8" x14ac:dyDescent="0.3">
      <c r="A260" s="1" t="s">
        <v>86</v>
      </c>
      <c r="B260" s="15" t="s">
        <v>87</v>
      </c>
      <c r="C260" s="15" t="s">
        <v>10</v>
      </c>
      <c r="D260" s="16">
        <v>26.079999923706101</v>
      </c>
      <c r="E260" s="17">
        <v>25.5629997253418</v>
      </c>
      <c r="F260" s="18" t="s">
        <v>95</v>
      </c>
      <c r="G260" s="3">
        <f t="shared" si="8"/>
        <v>25.821499824523951</v>
      </c>
      <c r="H260" s="3">
        <f t="shared" si="9"/>
        <v>51.700019836430045</v>
      </c>
    </row>
    <row r="261" spans="1:8" x14ac:dyDescent="0.3">
      <c r="A261" s="1" t="s">
        <v>86</v>
      </c>
      <c r="B261" s="11" t="s">
        <v>87</v>
      </c>
      <c r="C261" s="11" t="s">
        <v>11</v>
      </c>
      <c r="D261" s="12">
        <v>12.6560001373291</v>
      </c>
      <c r="E261" s="13">
        <v>11.9840002059937</v>
      </c>
      <c r="F261" s="14" t="s">
        <v>95</v>
      </c>
      <c r="G261" s="3">
        <f t="shared" si="8"/>
        <v>12.3200001716614</v>
      </c>
      <c r="H261" s="3">
        <f t="shared" si="9"/>
        <v>67.199993133539948</v>
      </c>
    </row>
    <row r="262" spans="1:8" x14ac:dyDescent="0.3">
      <c r="A262" s="1" t="s">
        <v>86</v>
      </c>
      <c r="B262" s="15" t="s">
        <v>87</v>
      </c>
      <c r="C262" s="15" t="s">
        <v>12</v>
      </c>
      <c r="D262" s="16">
        <v>37.765998840332003</v>
      </c>
      <c r="E262" s="17">
        <v>37.588001251220703</v>
      </c>
      <c r="F262" s="18" t="s">
        <v>95</v>
      </c>
      <c r="G262" s="3">
        <f t="shared" si="8"/>
        <v>37.677000045776353</v>
      </c>
      <c r="H262" s="3">
        <f t="shared" si="9"/>
        <v>17.79975891112997</v>
      </c>
    </row>
    <row r="263" spans="1:8" x14ac:dyDescent="0.3">
      <c r="A263" s="1" t="s">
        <v>86</v>
      </c>
      <c r="B263" s="11" t="s">
        <v>87</v>
      </c>
      <c r="C263" s="11" t="s">
        <v>13</v>
      </c>
      <c r="D263" s="12">
        <v>69.245002746582003</v>
      </c>
      <c r="E263" s="13">
        <v>70.088996887207003</v>
      </c>
      <c r="F263" s="14" t="s">
        <v>95</v>
      </c>
      <c r="G263" s="3">
        <f t="shared" si="8"/>
        <v>69.666999816894503</v>
      </c>
      <c r="H263" s="3">
        <f t="shared" si="9"/>
        <v>-84.3994140625</v>
      </c>
    </row>
    <row r="264" spans="1:8" x14ac:dyDescent="0.3">
      <c r="A264" s="1" t="s">
        <v>86</v>
      </c>
      <c r="B264" s="15" t="s">
        <v>87</v>
      </c>
      <c r="C264" s="15" t="s">
        <v>14</v>
      </c>
      <c r="D264" s="16">
        <v>83.103996276855497</v>
      </c>
      <c r="E264" s="17">
        <v>84.087997436523395</v>
      </c>
      <c r="F264" s="18" t="s">
        <v>95</v>
      </c>
      <c r="G264" s="3">
        <f t="shared" si="8"/>
        <v>83.595996856689453</v>
      </c>
      <c r="H264" s="3">
        <f t="shared" si="9"/>
        <v>-98.40011596678977</v>
      </c>
    </row>
    <row r="265" spans="1:8" x14ac:dyDescent="0.3">
      <c r="A265" s="1" t="s">
        <v>86</v>
      </c>
      <c r="B265" s="11" t="s">
        <v>87</v>
      </c>
      <c r="C265" s="11" t="s">
        <v>15</v>
      </c>
      <c r="D265" s="12">
        <v>57.180000305175803</v>
      </c>
      <c r="E265" s="13">
        <v>57.692001342773402</v>
      </c>
      <c r="F265" s="14" t="s">
        <v>95</v>
      </c>
      <c r="G265" s="3">
        <f t="shared" si="8"/>
        <v>57.436000823974602</v>
      </c>
      <c r="H265" s="3">
        <f t="shared" si="9"/>
        <v>-51.200103759759941</v>
      </c>
    </row>
    <row r="266" spans="1:8" x14ac:dyDescent="0.3">
      <c r="A266" s="1" t="s">
        <v>86</v>
      </c>
      <c r="B266" s="15" t="s">
        <v>87</v>
      </c>
      <c r="C266" s="15" t="s">
        <v>16</v>
      </c>
      <c r="D266" s="16">
        <v>14.3736319419626</v>
      </c>
      <c r="E266" s="17">
        <v>14.0962544551354</v>
      </c>
      <c r="F266" s="18" t="s">
        <v>95</v>
      </c>
      <c r="G266" s="3">
        <f t="shared" si="8"/>
        <v>14.234943198549001</v>
      </c>
      <c r="H266" s="3">
        <f t="shared" si="9"/>
        <v>27.737748682720031</v>
      </c>
    </row>
    <row r="267" spans="1:8" x14ac:dyDescent="0.3">
      <c r="A267" s="1" t="s">
        <v>86</v>
      </c>
      <c r="B267" s="11" t="s">
        <v>87</v>
      </c>
      <c r="C267" s="11" t="s">
        <v>17</v>
      </c>
      <c r="D267" s="12">
        <v>67.353585797227097</v>
      </c>
      <c r="E267" s="13">
        <v>66.876289938966806</v>
      </c>
      <c r="F267" s="14" t="s">
        <v>95</v>
      </c>
      <c r="G267" s="3">
        <f t="shared" si="8"/>
        <v>67.114937868096945</v>
      </c>
      <c r="H267" s="3">
        <f t="shared" si="9"/>
        <v>47.729585826029108</v>
      </c>
    </row>
    <row r="268" spans="1:8" x14ac:dyDescent="0.3">
      <c r="A268" s="1" t="s">
        <v>86</v>
      </c>
      <c r="B268" s="15" t="s">
        <v>87</v>
      </c>
      <c r="C268" s="15" t="s">
        <v>18</v>
      </c>
      <c r="D268" s="16">
        <v>18.272782260810299</v>
      </c>
      <c r="E268" s="17">
        <v>19.027455605897799</v>
      </c>
      <c r="F268" s="18" t="s">
        <v>95</v>
      </c>
      <c r="G268" s="3">
        <f t="shared" si="8"/>
        <v>18.650118933354051</v>
      </c>
      <c r="H268" s="3">
        <f t="shared" si="9"/>
        <v>-75.467334508750028</v>
      </c>
    </row>
    <row r="269" spans="1:8" x14ac:dyDescent="0.3">
      <c r="A269" s="1" t="s">
        <v>86</v>
      </c>
      <c r="B269" s="15" t="s">
        <v>87</v>
      </c>
      <c r="C269" s="15" t="s">
        <v>19</v>
      </c>
      <c r="D269" s="16">
        <v>4.7950000762939498</v>
      </c>
      <c r="E269" s="17">
        <v>5.5359997749328604</v>
      </c>
      <c r="F269" s="18" t="s">
        <v>95</v>
      </c>
      <c r="G269" s="3">
        <f t="shared" si="8"/>
        <v>5.1654999256134051</v>
      </c>
      <c r="H269" s="3">
        <f t="shared" si="9"/>
        <v>-74.099969863891062</v>
      </c>
    </row>
    <row r="270" spans="1:8" x14ac:dyDescent="0.3">
      <c r="A270" s="1" t="s">
        <v>86</v>
      </c>
      <c r="B270" s="11" t="s">
        <v>87</v>
      </c>
      <c r="C270" s="11" t="s">
        <v>20</v>
      </c>
      <c r="D270" s="12">
        <v>4.9349999427795401</v>
      </c>
      <c r="E270" s="13">
        <v>6.4260001182556197</v>
      </c>
      <c r="F270" s="14" t="s">
        <v>95</v>
      </c>
      <c r="G270" s="3">
        <f t="shared" si="8"/>
        <v>5.6805000305175799</v>
      </c>
      <c r="H270" s="3">
        <f t="shared" si="9"/>
        <v>-149.10001754760796</v>
      </c>
    </row>
    <row r="271" spans="1:8" x14ac:dyDescent="0.3">
      <c r="A271" s="1" t="s">
        <v>86</v>
      </c>
      <c r="B271" s="15" t="s">
        <v>87</v>
      </c>
      <c r="C271" s="15" t="s">
        <v>21</v>
      </c>
      <c r="D271" s="16">
        <v>4.8699998855590803</v>
      </c>
      <c r="E271" s="17">
        <v>6.0100002288818404</v>
      </c>
      <c r="F271" s="18" t="s">
        <v>95</v>
      </c>
      <c r="G271" s="3">
        <f t="shared" si="8"/>
        <v>5.4400000572204608</v>
      </c>
      <c r="H271" s="3">
        <f t="shared" si="9"/>
        <v>-114.00003433227602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6425-1AB0-43AF-A758-6CB05B6A3708}">
  <dimension ref="A1:H31"/>
  <sheetViews>
    <sheetView tabSelected="1" workbookViewId="0"/>
  </sheetViews>
  <sheetFormatPr defaultRowHeight="14.4" x14ac:dyDescent="0.3"/>
  <cols>
    <col min="1" max="1" width="15.109375" customWidth="1"/>
    <col min="2" max="2" width="14.44140625" customWidth="1"/>
    <col min="3" max="3" width="71.88671875" bestFit="1" customWidth="1"/>
    <col min="4" max="5" width="14.77734375" style="3" customWidth="1"/>
    <col min="6" max="6" width="13.88671875" customWidth="1"/>
    <col min="7" max="7" width="11.44140625" style="3" bestFit="1" customWidth="1"/>
    <col min="8" max="8" width="19.44140625" style="3" customWidth="1"/>
  </cols>
  <sheetData>
    <row r="1" spans="1:8" x14ac:dyDescent="0.3">
      <c r="A1" s="21" t="s">
        <v>0</v>
      </c>
      <c r="B1" s="4" t="s">
        <v>1</v>
      </c>
      <c r="C1" s="4" t="s">
        <v>2</v>
      </c>
      <c r="D1" s="9" t="s">
        <v>3</v>
      </c>
      <c r="E1" s="10" t="s">
        <v>4</v>
      </c>
      <c r="F1" s="5" t="s">
        <v>92</v>
      </c>
      <c r="G1" s="20" t="s">
        <v>105</v>
      </c>
      <c r="H1" s="20" t="s">
        <v>107</v>
      </c>
    </row>
    <row r="2" spans="1:8" x14ac:dyDescent="0.3">
      <c r="A2" s="1" t="s">
        <v>22</v>
      </c>
      <c r="B2" s="11" t="s">
        <v>23</v>
      </c>
      <c r="C2" s="11" t="s">
        <v>7</v>
      </c>
      <c r="D2" s="12">
        <v>2.7999999523162802</v>
      </c>
      <c r="E2" s="13">
        <v>2.6310000419616699</v>
      </c>
      <c r="F2" s="14" t="s">
        <v>94</v>
      </c>
      <c r="G2" s="3">
        <f>AVERAGE(D2,E2)</f>
        <v>2.7154999971389753</v>
      </c>
      <c r="H2" s="3">
        <f>(D2-E2)*100</f>
        <v>16.899991035461028</v>
      </c>
    </row>
    <row r="3" spans="1:8" x14ac:dyDescent="0.3">
      <c r="A3" s="1" t="s">
        <v>22</v>
      </c>
      <c r="B3" s="15" t="s">
        <v>23</v>
      </c>
      <c r="C3" s="15" t="s">
        <v>8</v>
      </c>
      <c r="D3" s="16">
        <v>1.91499996185303</v>
      </c>
      <c r="E3" s="17">
        <v>1.68799996376038</v>
      </c>
      <c r="F3" s="18" t="s">
        <v>94</v>
      </c>
      <c r="G3" s="3">
        <f t="shared" ref="G3:G31" si="0">AVERAGE(D3,E3)</f>
        <v>1.801499962806705</v>
      </c>
      <c r="H3" s="3">
        <f t="shared" ref="H3:H31" si="1">(D3-E3)*100</f>
        <v>22.699999809265002</v>
      </c>
    </row>
    <row r="4" spans="1:8" x14ac:dyDescent="0.3">
      <c r="A4" s="1" t="s">
        <v>22</v>
      </c>
      <c r="B4" s="11" t="s">
        <v>23</v>
      </c>
      <c r="C4" s="11" t="s">
        <v>9</v>
      </c>
      <c r="D4" s="12">
        <v>3.5350000858306898</v>
      </c>
      <c r="E4" s="13">
        <v>3.43799996376038</v>
      </c>
      <c r="F4" s="14" t="s">
        <v>94</v>
      </c>
      <c r="G4" s="3">
        <f t="shared" si="0"/>
        <v>3.4865000247955349</v>
      </c>
      <c r="H4" s="3">
        <f t="shared" si="1"/>
        <v>9.7000122070309835</v>
      </c>
    </row>
    <row r="5" spans="1:8" x14ac:dyDescent="0.3">
      <c r="A5" s="1" t="s">
        <v>22</v>
      </c>
      <c r="B5" s="15" t="s">
        <v>23</v>
      </c>
      <c r="C5" s="15" t="s">
        <v>10</v>
      </c>
      <c r="D5" s="16">
        <v>20.718999862670898</v>
      </c>
      <c r="E5" s="17">
        <v>19.4209995269775</v>
      </c>
      <c r="F5" s="18" t="s">
        <v>94</v>
      </c>
      <c r="G5" s="3">
        <f t="shared" si="0"/>
        <v>20.069999694824197</v>
      </c>
      <c r="H5" s="3">
        <f t="shared" si="1"/>
        <v>129.80003356933986</v>
      </c>
    </row>
    <row r="6" spans="1:8" x14ac:dyDescent="0.3">
      <c r="A6" s="1" t="s">
        <v>22</v>
      </c>
      <c r="B6" s="11" t="s">
        <v>23</v>
      </c>
      <c r="C6" s="11" t="s">
        <v>11</v>
      </c>
      <c r="D6" s="12">
        <v>8.3660001754760707</v>
      </c>
      <c r="E6" s="13">
        <v>7.91499996185303</v>
      </c>
      <c r="F6" s="14" t="s">
        <v>94</v>
      </c>
      <c r="G6" s="3">
        <f t="shared" si="0"/>
        <v>8.1405000686645508</v>
      </c>
      <c r="H6" s="3">
        <f t="shared" si="1"/>
        <v>45.100021362304062</v>
      </c>
    </row>
    <row r="7" spans="1:8" x14ac:dyDescent="0.3">
      <c r="A7" s="1" t="s">
        <v>22</v>
      </c>
      <c r="B7" s="15" t="s">
        <v>23</v>
      </c>
      <c r="C7" s="15" t="s">
        <v>12</v>
      </c>
      <c r="D7" s="16">
        <v>30.981000900268601</v>
      </c>
      <c r="E7" s="17">
        <v>29.2590007781982</v>
      </c>
      <c r="F7" s="18" t="s">
        <v>94</v>
      </c>
      <c r="G7" s="3">
        <f t="shared" si="0"/>
        <v>30.120000839233398</v>
      </c>
      <c r="H7" s="3">
        <f t="shared" si="1"/>
        <v>172.20001220704012</v>
      </c>
    </row>
    <row r="8" spans="1:8" x14ac:dyDescent="0.3">
      <c r="A8" s="1" t="s">
        <v>22</v>
      </c>
      <c r="B8" s="11" t="s">
        <v>23</v>
      </c>
      <c r="C8" s="11" t="s">
        <v>13</v>
      </c>
      <c r="D8" s="12">
        <v>76.481002807617202</v>
      </c>
      <c r="E8" s="13">
        <v>77.947998046875</v>
      </c>
      <c r="F8" s="14" t="s">
        <v>94</v>
      </c>
      <c r="G8" s="3">
        <f t="shared" si="0"/>
        <v>77.214500427246094</v>
      </c>
      <c r="H8" s="3">
        <f t="shared" si="1"/>
        <v>-146.69952392577983</v>
      </c>
    </row>
    <row r="9" spans="1:8" x14ac:dyDescent="0.3">
      <c r="A9" s="1" t="s">
        <v>22</v>
      </c>
      <c r="B9" s="15" t="s">
        <v>23</v>
      </c>
      <c r="C9" s="15" t="s">
        <v>14</v>
      </c>
      <c r="D9" s="16">
        <v>89.718002319335895</v>
      </c>
      <c r="E9" s="17">
        <v>90.396003723144503</v>
      </c>
      <c r="F9" s="18" t="s">
        <v>94</v>
      </c>
      <c r="G9" s="3">
        <f t="shared" si="0"/>
        <v>90.057003021240206</v>
      </c>
      <c r="H9" s="3">
        <f t="shared" si="1"/>
        <v>-67.800140380860796</v>
      </c>
    </row>
    <row r="10" spans="1:8" x14ac:dyDescent="0.3">
      <c r="A10" s="1" t="s">
        <v>22</v>
      </c>
      <c r="B10" s="11" t="s">
        <v>23</v>
      </c>
      <c r="C10" s="11" t="s">
        <v>15</v>
      </c>
      <c r="D10" s="12">
        <v>65.484001159667997</v>
      </c>
      <c r="E10" s="13">
        <v>67.304000854492202</v>
      </c>
      <c r="F10" s="14" t="s">
        <v>94</v>
      </c>
      <c r="G10" s="3">
        <f t="shared" si="0"/>
        <v>66.394001007080107</v>
      </c>
      <c r="H10" s="3">
        <f t="shared" si="1"/>
        <v>-181.99996948242045</v>
      </c>
    </row>
    <row r="11" spans="1:8" x14ac:dyDescent="0.3">
      <c r="A11" s="1" t="s">
        <v>22</v>
      </c>
      <c r="B11" s="15" t="s">
        <v>23</v>
      </c>
      <c r="C11" s="15" t="s">
        <v>16</v>
      </c>
      <c r="D11" s="16">
        <v>18.956509614974699</v>
      </c>
      <c r="E11" s="17">
        <v>18.898303595380401</v>
      </c>
      <c r="F11" s="18" t="s">
        <v>94</v>
      </c>
      <c r="G11" s="3">
        <f t="shared" si="0"/>
        <v>18.927406605177552</v>
      </c>
      <c r="H11" s="3">
        <f t="shared" si="1"/>
        <v>5.8206019594297942</v>
      </c>
    </row>
    <row r="12" spans="1:8" x14ac:dyDescent="0.3">
      <c r="A12" s="1" t="s">
        <v>22</v>
      </c>
      <c r="B12" s="11" t="s">
        <v>23</v>
      </c>
      <c r="C12" s="11" t="s">
        <v>17</v>
      </c>
      <c r="D12" s="12">
        <v>67.026497283370801</v>
      </c>
      <c r="E12" s="13">
        <v>65.848802495978603</v>
      </c>
      <c r="F12" s="14" t="s">
        <v>94</v>
      </c>
      <c r="G12" s="3">
        <f t="shared" si="0"/>
        <v>66.437649889674702</v>
      </c>
      <c r="H12" s="3">
        <f t="shared" si="1"/>
        <v>117.76947873921984</v>
      </c>
    </row>
    <row r="13" spans="1:8" x14ac:dyDescent="0.3">
      <c r="A13" s="1" t="s">
        <v>22</v>
      </c>
      <c r="B13" s="15" t="s">
        <v>23</v>
      </c>
      <c r="C13" s="15" t="s">
        <v>18</v>
      </c>
      <c r="D13" s="16">
        <v>14.016993101654499</v>
      </c>
      <c r="E13" s="17">
        <v>15.2528939086411</v>
      </c>
      <c r="F13" s="18" t="s">
        <v>94</v>
      </c>
      <c r="G13" s="3">
        <f t="shared" si="0"/>
        <v>14.634943505147799</v>
      </c>
      <c r="H13" s="3">
        <f t="shared" si="1"/>
        <v>-123.5900806986601</v>
      </c>
    </row>
    <row r="14" spans="1:8" x14ac:dyDescent="0.3">
      <c r="A14" s="1" t="s">
        <v>22</v>
      </c>
      <c r="B14" s="15" t="s">
        <v>23</v>
      </c>
      <c r="C14" s="15" t="s">
        <v>19</v>
      </c>
      <c r="D14" s="16">
        <v>5.3179998397827104</v>
      </c>
      <c r="E14" s="17">
        <v>5.7849998474121103</v>
      </c>
      <c r="F14" s="18" t="s">
        <v>94</v>
      </c>
      <c r="G14" s="3">
        <f t="shared" si="0"/>
        <v>5.5514998435974103</v>
      </c>
      <c r="H14" s="3">
        <f t="shared" si="1"/>
        <v>-46.700000762939986</v>
      </c>
    </row>
    <row r="15" spans="1:8" x14ac:dyDescent="0.3">
      <c r="A15" s="1" t="s">
        <v>22</v>
      </c>
      <c r="B15" s="11" t="s">
        <v>23</v>
      </c>
      <c r="C15" s="11" t="s">
        <v>20</v>
      </c>
      <c r="D15" s="12">
        <v>5.1389999389648402</v>
      </c>
      <c r="E15" s="13">
        <v>5.6640000343322798</v>
      </c>
      <c r="F15" s="14" t="s">
        <v>94</v>
      </c>
      <c r="G15" s="3">
        <f t="shared" si="0"/>
        <v>5.4014999866485596</v>
      </c>
      <c r="H15" s="3">
        <f t="shared" si="1"/>
        <v>-52.50000953674396</v>
      </c>
    </row>
    <row r="16" spans="1:8" x14ac:dyDescent="0.3">
      <c r="A16" s="1" t="s">
        <v>22</v>
      </c>
      <c r="B16" s="15" t="s">
        <v>23</v>
      </c>
      <c r="C16" s="15" t="s">
        <v>21</v>
      </c>
      <c r="D16" s="16">
        <v>5.2199997901916504</v>
      </c>
      <c r="E16" s="17">
        <v>5.7199997901916504</v>
      </c>
      <c r="F16" s="18" t="s">
        <v>94</v>
      </c>
      <c r="G16" s="3">
        <f t="shared" si="0"/>
        <v>5.4699997901916504</v>
      </c>
      <c r="H16" s="3">
        <f t="shared" si="1"/>
        <v>-50</v>
      </c>
    </row>
    <row r="17" spans="1:8" x14ac:dyDescent="0.3">
      <c r="A17" s="1" t="s">
        <v>62</v>
      </c>
      <c r="B17" s="11" t="s">
        <v>63</v>
      </c>
      <c r="C17" s="11" t="s">
        <v>7</v>
      </c>
      <c r="D17" s="12">
        <v>6.8200001716613796</v>
      </c>
      <c r="E17" s="13">
        <v>6.5069999694824201</v>
      </c>
      <c r="F17" s="14" t="s">
        <v>94</v>
      </c>
      <c r="G17" s="3">
        <f t="shared" si="0"/>
        <v>6.6635000705718994</v>
      </c>
      <c r="H17" s="3">
        <f t="shared" si="1"/>
        <v>31.300020217895952</v>
      </c>
    </row>
    <row r="18" spans="1:8" x14ac:dyDescent="0.3">
      <c r="A18" s="1" t="s">
        <v>62</v>
      </c>
      <c r="B18" s="15" t="s">
        <v>63</v>
      </c>
      <c r="C18" s="15" t="s">
        <v>8</v>
      </c>
      <c r="D18" s="16">
        <v>4.4749999046325701</v>
      </c>
      <c r="E18" s="17">
        <v>4.3590002059936497</v>
      </c>
      <c r="F18" s="18" t="s">
        <v>94</v>
      </c>
      <c r="G18" s="3">
        <f t="shared" si="0"/>
        <v>4.4170000553131104</v>
      </c>
      <c r="H18" s="3">
        <f t="shared" si="1"/>
        <v>11.599969863892046</v>
      </c>
    </row>
    <row r="19" spans="1:8" x14ac:dyDescent="0.3">
      <c r="A19" s="1" t="s">
        <v>62</v>
      </c>
      <c r="B19" s="11" t="s">
        <v>63</v>
      </c>
      <c r="C19" s="11" t="s">
        <v>9</v>
      </c>
      <c r="D19" s="12">
        <v>8.8900003433227504</v>
      </c>
      <c r="E19" s="13">
        <v>8.4239997863769496</v>
      </c>
      <c r="F19" s="14" t="s">
        <v>94</v>
      </c>
      <c r="G19" s="3">
        <f t="shared" si="0"/>
        <v>8.65700006484985</v>
      </c>
      <c r="H19" s="3">
        <f t="shared" si="1"/>
        <v>46.600055694580078</v>
      </c>
    </row>
    <row r="20" spans="1:8" x14ac:dyDescent="0.3">
      <c r="A20" s="1" t="s">
        <v>62</v>
      </c>
      <c r="B20" s="15" t="s">
        <v>63</v>
      </c>
      <c r="C20" s="15" t="s">
        <v>10</v>
      </c>
      <c r="D20" s="16">
        <v>20.277999877929702</v>
      </c>
      <c r="E20" s="17">
        <v>20.159000396728501</v>
      </c>
      <c r="F20" s="18" t="s">
        <v>94</v>
      </c>
      <c r="G20" s="3">
        <f t="shared" si="0"/>
        <v>20.218500137329102</v>
      </c>
      <c r="H20" s="3">
        <f t="shared" si="1"/>
        <v>11.89994812012003</v>
      </c>
    </row>
    <row r="21" spans="1:8" x14ac:dyDescent="0.3">
      <c r="A21" s="1" t="s">
        <v>62</v>
      </c>
      <c r="B21" s="11" t="s">
        <v>63</v>
      </c>
      <c r="C21" s="11" t="s">
        <v>11</v>
      </c>
      <c r="D21" s="12">
        <v>9.2379999160766602</v>
      </c>
      <c r="E21" s="13">
        <v>8.9720001220703107</v>
      </c>
      <c r="F21" s="14" t="s">
        <v>94</v>
      </c>
      <c r="G21" s="3">
        <f t="shared" si="0"/>
        <v>9.1050000190734863</v>
      </c>
      <c r="H21" s="3">
        <f t="shared" si="1"/>
        <v>26.599979400634943</v>
      </c>
    </row>
    <row r="22" spans="1:8" x14ac:dyDescent="0.3">
      <c r="A22" s="1" t="s">
        <v>62</v>
      </c>
      <c r="B22" s="15" t="s">
        <v>63</v>
      </c>
      <c r="C22" s="15" t="s">
        <v>12</v>
      </c>
      <c r="D22" s="16">
        <v>30.024000167846701</v>
      </c>
      <c r="E22" s="17">
        <v>30.146999359130898</v>
      </c>
      <c r="F22" s="18" t="s">
        <v>94</v>
      </c>
      <c r="G22" s="3">
        <f t="shared" si="0"/>
        <v>30.085499763488798</v>
      </c>
      <c r="H22" s="3">
        <f t="shared" si="1"/>
        <v>-12.299919128419745</v>
      </c>
    </row>
    <row r="23" spans="1:8" x14ac:dyDescent="0.3">
      <c r="A23" s="1" t="s">
        <v>62</v>
      </c>
      <c r="B23" s="11" t="s">
        <v>63</v>
      </c>
      <c r="C23" s="11" t="s">
        <v>13</v>
      </c>
      <c r="D23" s="12">
        <v>72.902000427246094</v>
      </c>
      <c r="E23" s="13">
        <v>73.334999084472699</v>
      </c>
      <c r="F23" s="14" t="s">
        <v>94</v>
      </c>
      <c r="G23" s="3">
        <f t="shared" si="0"/>
        <v>73.118499755859403</v>
      </c>
      <c r="H23" s="3">
        <f t="shared" si="1"/>
        <v>-43.299865722660513</v>
      </c>
    </row>
    <row r="24" spans="1:8" x14ac:dyDescent="0.3">
      <c r="A24" s="1" t="s">
        <v>62</v>
      </c>
      <c r="B24" s="15" t="s">
        <v>63</v>
      </c>
      <c r="C24" s="15" t="s">
        <v>14</v>
      </c>
      <c r="D24" s="16">
        <v>86.287002563476605</v>
      </c>
      <c r="E24" s="17">
        <v>86.668998718261705</v>
      </c>
      <c r="F24" s="18" t="s">
        <v>94</v>
      </c>
      <c r="G24" s="3">
        <f t="shared" si="0"/>
        <v>86.478000640869155</v>
      </c>
      <c r="H24" s="3">
        <f t="shared" si="1"/>
        <v>-38.199615478509941</v>
      </c>
    </row>
    <row r="25" spans="1:8" x14ac:dyDescent="0.3">
      <c r="A25" s="1" t="s">
        <v>62</v>
      </c>
      <c r="B25" s="11" t="s">
        <v>63</v>
      </c>
      <c r="C25" s="11" t="s">
        <v>15</v>
      </c>
      <c r="D25" s="12">
        <v>61.0859985351563</v>
      </c>
      <c r="E25" s="13">
        <v>61.428001403808601</v>
      </c>
      <c r="F25" s="14" t="s">
        <v>94</v>
      </c>
      <c r="G25" s="3">
        <f t="shared" si="0"/>
        <v>61.25699996948245</v>
      </c>
      <c r="H25" s="3">
        <f t="shared" si="1"/>
        <v>-34.200286865230112</v>
      </c>
    </row>
    <row r="26" spans="1:8" x14ac:dyDescent="0.3">
      <c r="A26" s="1" t="s">
        <v>62</v>
      </c>
      <c r="B26" s="15" t="s">
        <v>63</v>
      </c>
      <c r="C26" s="15" t="s">
        <v>16</v>
      </c>
      <c r="D26" s="16">
        <v>20.395309219890201</v>
      </c>
      <c r="E26" s="17">
        <v>19.821971737670101</v>
      </c>
      <c r="F26" s="18" t="s">
        <v>94</v>
      </c>
      <c r="G26" s="3">
        <f t="shared" si="0"/>
        <v>20.108640478780153</v>
      </c>
      <c r="H26" s="3">
        <f t="shared" si="1"/>
        <v>57.333748222010072</v>
      </c>
    </row>
    <row r="27" spans="1:8" x14ac:dyDescent="0.3">
      <c r="A27" s="1" t="s">
        <v>62</v>
      </c>
      <c r="B27" s="11" t="s">
        <v>63</v>
      </c>
      <c r="C27" s="11" t="s">
        <v>17</v>
      </c>
      <c r="D27" s="12">
        <v>66.010265138348402</v>
      </c>
      <c r="E27" s="13">
        <v>65.179636343975403</v>
      </c>
      <c r="F27" s="14" t="s">
        <v>94</v>
      </c>
      <c r="G27" s="3">
        <f t="shared" si="0"/>
        <v>65.594950741161909</v>
      </c>
      <c r="H27" s="3">
        <f t="shared" si="1"/>
        <v>83.062879437299841</v>
      </c>
    </row>
    <row r="28" spans="1:8" x14ac:dyDescent="0.3">
      <c r="A28" s="1" t="s">
        <v>62</v>
      </c>
      <c r="B28" s="15" t="s">
        <v>63</v>
      </c>
      <c r="C28" s="15" t="s">
        <v>18</v>
      </c>
      <c r="D28" s="16">
        <v>13.594425641761401</v>
      </c>
      <c r="E28" s="17">
        <v>14.9983919183545</v>
      </c>
      <c r="F28" s="18" t="s">
        <v>94</v>
      </c>
      <c r="G28" s="3">
        <f t="shared" si="0"/>
        <v>14.29640878005795</v>
      </c>
      <c r="H28" s="3">
        <f t="shared" si="1"/>
        <v>-140.3966276593099</v>
      </c>
    </row>
    <row r="29" spans="1:8" x14ac:dyDescent="0.3">
      <c r="A29" s="1" t="s">
        <v>62</v>
      </c>
      <c r="B29" s="15" t="s">
        <v>63</v>
      </c>
      <c r="C29" s="15" t="s">
        <v>19</v>
      </c>
      <c r="D29" s="16">
        <v>6.6859998703002903</v>
      </c>
      <c r="E29" s="17">
        <v>5.4980001449584996</v>
      </c>
      <c r="F29" s="18" t="s">
        <v>94</v>
      </c>
      <c r="G29" s="3">
        <f t="shared" si="0"/>
        <v>6.0920000076293945</v>
      </c>
      <c r="H29" s="3">
        <f t="shared" si="1"/>
        <v>118.79997253417906</v>
      </c>
    </row>
    <row r="30" spans="1:8" x14ac:dyDescent="0.3">
      <c r="A30" s="1" t="s">
        <v>62</v>
      </c>
      <c r="B30" s="11" t="s">
        <v>63</v>
      </c>
      <c r="C30" s="11" t="s">
        <v>20</v>
      </c>
      <c r="D30" s="12">
        <v>6.16499996185303</v>
      </c>
      <c r="E30" s="13">
        <v>4.7610001564025897</v>
      </c>
      <c r="F30" s="14" t="s">
        <v>94</v>
      </c>
      <c r="G30" s="3">
        <f t="shared" si="0"/>
        <v>5.4630000591278094</v>
      </c>
      <c r="H30" s="3">
        <f t="shared" si="1"/>
        <v>140.39998054504403</v>
      </c>
    </row>
    <row r="31" spans="1:8" x14ac:dyDescent="0.3">
      <c r="A31" s="1" t="s">
        <v>62</v>
      </c>
      <c r="B31" s="15" t="s">
        <v>63</v>
      </c>
      <c r="C31" s="15" t="s">
        <v>21</v>
      </c>
      <c r="D31" s="16">
        <v>6.4099998474121103</v>
      </c>
      <c r="E31" s="17">
        <v>5.1100001335143999</v>
      </c>
      <c r="F31" s="18" t="s">
        <v>94</v>
      </c>
      <c r="G31" s="3">
        <f t="shared" si="0"/>
        <v>5.7599999904632551</v>
      </c>
      <c r="H31" s="3">
        <f t="shared" si="1"/>
        <v>129.99997138977105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46D5-22F2-478B-9484-322A0E3505CC}">
  <dimension ref="A3:AG47"/>
  <sheetViews>
    <sheetView workbookViewId="0">
      <selection activeCell="B10" sqref="B10"/>
    </sheetView>
  </sheetViews>
  <sheetFormatPr defaultRowHeight="14.4" x14ac:dyDescent="0.3"/>
  <cols>
    <col min="1" max="1" width="26.6640625" bestFit="1" customWidth="1"/>
    <col min="2" max="2" width="65.77734375" bestFit="1" customWidth="1"/>
    <col min="3" max="3" width="20.88671875" bestFit="1" customWidth="1"/>
    <col min="4" max="4" width="74.77734375" bestFit="1" customWidth="1"/>
    <col min="5" max="5" width="20.88671875" bestFit="1" customWidth="1"/>
    <col min="6" max="6" width="71.33203125" bestFit="1" customWidth="1"/>
    <col min="7" max="7" width="20.88671875" bestFit="1" customWidth="1"/>
    <col min="8" max="8" width="63.6640625" bestFit="1" customWidth="1"/>
    <col min="9" max="9" width="20.88671875" bestFit="1" customWidth="1"/>
    <col min="10" max="10" width="72.5546875" bestFit="1" customWidth="1"/>
    <col min="11" max="11" width="20.88671875" bestFit="1" customWidth="1"/>
    <col min="12" max="12" width="69.109375" bestFit="1" customWidth="1"/>
    <col min="13" max="13" width="20.88671875" bestFit="1" customWidth="1"/>
    <col min="14" max="14" width="63.33203125" bestFit="1" customWidth="1"/>
    <col min="15" max="15" width="20.88671875" bestFit="1" customWidth="1"/>
    <col min="16" max="16" width="72.21875" bestFit="1" customWidth="1"/>
    <col min="17" max="17" width="20.88671875" bestFit="1" customWidth="1"/>
    <col min="18" max="18" width="68.77734375" bestFit="1" customWidth="1"/>
    <col min="19" max="19" width="20.88671875" bestFit="1" customWidth="1"/>
    <col min="20" max="20" width="28.77734375" bestFit="1" customWidth="1"/>
    <col min="21" max="21" width="20.88671875" bestFit="1" customWidth="1"/>
    <col min="22" max="22" width="29.88671875" bestFit="1" customWidth="1"/>
    <col min="23" max="23" width="20.88671875" bestFit="1" customWidth="1"/>
    <col min="24" max="24" width="36.6640625" bestFit="1" customWidth="1"/>
    <col min="25" max="25" width="20.88671875" bestFit="1" customWidth="1"/>
    <col min="26" max="26" width="63.77734375" bestFit="1" customWidth="1"/>
    <col min="27" max="27" width="20.88671875" bestFit="1" customWidth="1"/>
    <col min="28" max="28" width="60.33203125" bestFit="1" customWidth="1"/>
    <col min="29" max="29" width="20.88671875" bestFit="1" customWidth="1"/>
    <col min="30" max="30" width="59.88671875" bestFit="1" customWidth="1"/>
    <col min="31" max="31" width="20.88671875" bestFit="1" customWidth="1"/>
    <col min="32" max="33" width="26.44140625" bestFit="1" customWidth="1"/>
    <col min="34" max="34" width="60.33203125" bestFit="1" customWidth="1"/>
    <col min="35" max="35" width="20.88671875" bestFit="1" customWidth="1"/>
    <col min="36" max="36" width="59.88671875" bestFit="1" customWidth="1"/>
    <col min="37" max="37" width="20.88671875" bestFit="1" customWidth="1"/>
    <col min="38" max="39" width="26.44140625" bestFit="1" customWidth="1"/>
  </cols>
  <sheetData>
    <row r="3" spans="1:33" x14ac:dyDescent="0.3">
      <c r="B3" s="6" t="s">
        <v>100</v>
      </c>
    </row>
    <row r="4" spans="1:33" x14ac:dyDescent="0.3">
      <c r="B4" t="s">
        <v>7</v>
      </c>
      <c r="D4" t="s">
        <v>8</v>
      </c>
      <c r="F4" t="s">
        <v>9</v>
      </c>
      <c r="H4" t="s">
        <v>10</v>
      </c>
      <c r="J4" t="s">
        <v>11</v>
      </c>
      <c r="L4" t="s">
        <v>12</v>
      </c>
      <c r="N4" t="s">
        <v>13</v>
      </c>
      <c r="P4" t="s">
        <v>14</v>
      </c>
      <c r="R4" t="s">
        <v>15</v>
      </c>
      <c r="T4" t="s">
        <v>16</v>
      </c>
      <c r="V4" t="s">
        <v>17</v>
      </c>
      <c r="X4" t="s">
        <v>18</v>
      </c>
      <c r="Z4" t="s">
        <v>19</v>
      </c>
      <c r="AB4" t="s">
        <v>20</v>
      </c>
      <c r="AD4" t="s">
        <v>21</v>
      </c>
      <c r="AF4" t="s">
        <v>101</v>
      </c>
      <c r="AG4" t="s">
        <v>103</v>
      </c>
    </row>
    <row r="5" spans="1:33" x14ac:dyDescent="0.3">
      <c r="A5" s="6" t="s">
        <v>97</v>
      </c>
      <c r="B5" t="s">
        <v>102</v>
      </c>
      <c r="C5" t="s">
        <v>104</v>
      </c>
      <c r="D5" t="s">
        <v>102</v>
      </c>
      <c r="E5" t="s">
        <v>104</v>
      </c>
      <c r="F5" t="s">
        <v>102</v>
      </c>
      <c r="G5" t="s">
        <v>104</v>
      </c>
      <c r="H5" t="s">
        <v>102</v>
      </c>
      <c r="I5" t="s">
        <v>104</v>
      </c>
      <c r="J5" t="s">
        <v>102</v>
      </c>
      <c r="K5" t="s">
        <v>104</v>
      </c>
      <c r="L5" t="s">
        <v>102</v>
      </c>
      <c r="M5" t="s">
        <v>104</v>
      </c>
      <c r="N5" t="s">
        <v>102</v>
      </c>
      <c r="O5" t="s">
        <v>104</v>
      </c>
      <c r="P5" t="s">
        <v>102</v>
      </c>
      <c r="Q5" t="s">
        <v>104</v>
      </c>
      <c r="R5" t="s">
        <v>102</v>
      </c>
      <c r="S5" t="s">
        <v>104</v>
      </c>
      <c r="T5" t="s">
        <v>102</v>
      </c>
      <c r="U5" t="s">
        <v>104</v>
      </c>
      <c r="V5" t="s">
        <v>102</v>
      </c>
      <c r="W5" t="s">
        <v>104</v>
      </c>
      <c r="X5" t="s">
        <v>102</v>
      </c>
      <c r="Y5" t="s">
        <v>104</v>
      </c>
      <c r="Z5" t="s">
        <v>102</v>
      </c>
      <c r="AA5" t="s">
        <v>104</v>
      </c>
      <c r="AB5" t="s">
        <v>102</v>
      </c>
      <c r="AC5" t="s">
        <v>104</v>
      </c>
      <c r="AD5" t="s">
        <v>102</v>
      </c>
      <c r="AE5" t="s">
        <v>104</v>
      </c>
    </row>
    <row r="6" spans="1:33" x14ac:dyDescent="0.3">
      <c r="A6" s="7" t="s">
        <v>98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8" t="s">
        <v>90</v>
      </c>
      <c r="B7" s="1">
        <v>29.034092778979499</v>
      </c>
      <c r="C7" s="1">
        <v>26.760111703367102</v>
      </c>
      <c r="D7" s="1">
        <v>29.6963267846258</v>
      </c>
      <c r="E7" s="1">
        <v>27.5490478019825</v>
      </c>
      <c r="F7" s="1">
        <v>28.609569556523599</v>
      </c>
      <c r="G7" s="1">
        <v>26.253295024638799</v>
      </c>
      <c r="H7" s="1">
        <v>23.2353908475285</v>
      </c>
      <c r="I7" s="1">
        <v>22.495510707567099</v>
      </c>
      <c r="J7" s="1">
        <v>16.9048130911398</v>
      </c>
      <c r="K7" s="1">
        <v>15.4441402177747</v>
      </c>
      <c r="L7" s="1">
        <v>27.291742264299199</v>
      </c>
      <c r="M7" s="1">
        <v>27.029955733204101</v>
      </c>
      <c r="N7" s="1">
        <v>47.730803936964499</v>
      </c>
      <c r="O7" s="1">
        <v>50.744207224321002</v>
      </c>
      <c r="P7" s="1">
        <v>53.399096556141203</v>
      </c>
      <c r="Q7" s="1">
        <v>57.007057377763097</v>
      </c>
      <c r="R7" s="1">
        <v>44.098711670839101</v>
      </c>
      <c r="S7" s="1">
        <v>46.716720005600301</v>
      </c>
      <c r="T7" s="1">
        <v>26.547451489576702</v>
      </c>
      <c r="U7" s="1">
        <v>26.063736079075401</v>
      </c>
      <c r="V7" s="1">
        <v>65.604178807955407</v>
      </c>
      <c r="W7" s="1">
        <v>65.4546586804627</v>
      </c>
      <c r="X7" s="1">
        <v>7.8483697024679104</v>
      </c>
      <c r="Y7" s="1">
        <v>8.4816052404618993</v>
      </c>
      <c r="Z7" s="1">
        <v>6.0559987371296202</v>
      </c>
      <c r="AA7" s="1">
        <v>6.0303805446085903</v>
      </c>
      <c r="AB7" s="1">
        <v>5.30516716948061</v>
      </c>
      <c r="AC7" s="1">
        <v>5.2069123585392596</v>
      </c>
      <c r="AD7" s="1">
        <v>5.59987531711778</v>
      </c>
      <c r="AE7" s="1">
        <v>5.5310328073920898</v>
      </c>
      <c r="AF7" s="1">
        <v>27.797439247384617</v>
      </c>
      <c r="AG7" s="1">
        <v>27.784558100450575</v>
      </c>
    </row>
    <row r="8" spans="1:33" x14ac:dyDescent="0.3">
      <c r="A8" s="7" t="s">
        <v>93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8" t="s">
        <v>5</v>
      </c>
      <c r="B9" s="1">
        <v>0.61599999666214</v>
      </c>
      <c r="C9" s="1">
        <v>0.55199998617172197</v>
      </c>
      <c r="D9" s="1">
        <v>0.28200000524520902</v>
      </c>
      <c r="E9" s="1">
        <v>0.17200000584125499</v>
      </c>
      <c r="F9" s="1">
        <v>0.83899998664856001</v>
      </c>
      <c r="G9" s="1">
        <v>0.808000028133392</v>
      </c>
      <c r="H9" s="1">
        <v>23.656000137329102</v>
      </c>
      <c r="I9" s="1">
        <v>23.625</v>
      </c>
      <c r="J9" s="1">
        <v>9.4250001907348597</v>
      </c>
      <c r="K9" s="1">
        <v>8.0240001678466797</v>
      </c>
      <c r="L9" s="1">
        <v>33.173000335693402</v>
      </c>
      <c r="M9" s="1">
        <v>34.077999114990199</v>
      </c>
      <c r="N9" s="1">
        <v>75.727996826171903</v>
      </c>
      <c r="O9" s="1">
        <v>75.821998596191406</v>
      </c>
      <c r="P9" s="1">
        <v>90.294998168945298</v>
      </c>
      <c r="Q9" s="1">
        <v>91.805999755859403</v>
      </c>
      <c r="R9" s="1">
        <v>65.986000061035199</v>
      </c>
      <c r="S9" s="1">
        <v>65.112998962402301</v>
      </c>
      <c r="T9" s="1">
        <v>25.571614941480401</v>
      </c>
      <c r="U9" s="1">
        <v>25.058656801550299</v>
      </c>
      <c r="V9" s="1">
        <v>63.827041329733397</v>
      </c>
      <c r="W9" s="1">
        <v>63.880519337165303</v>
      </c>
      <c r="X9" s="1">
        <v>10.601343728786199</v>
      </c>
      <c r="Y9" s="1">
        <v>11.060823861284501</v>
      </c>
      <c r="Z9" s="1">
        <v>8.8389997482299805</v>
      </c>
      <c r="AA9" s="1">
        <v>9.5570001602172905</v>
      </c>
      <c r="AB9" s="1">
        <v>6.0910000801086399</v>
      </c>
      <c r="AC9" s="1">
        <v>8.1009998321533203</v>
      </c>
      <c r="AD9" s="1">
        <v>7.2199997901916504</v>
      </c>
      <c r="AE9" s="1">
        <v>8.6960000991821307</v>
      </c>
      <c r="AF9" s="1">
        <v>28.14333302179973</v>
      </c>
      <c r="AG9" s="1">
        <v>28.423599780599279</v>
      </c>
    </row>
    <row r="10" spans="1:33" x14ac:dyDescent="0.3">
      <c r="A10" s="8" t="s">
        <v>26</v>
      </c>
      <c r="B10" s="1">
        <v>27.791000366210898</v>
      </c>
      <c r="C10" s="1">
        <v>27.3519992828369</v>
      </c>
      <c r="D10" s="1">
        <v>27.281999588012699</v>
      </c>
      <c r="E10" s="1">
        <v>27.8549995422363</v>
      </c>
      <c r="F10" s="1">
        <v>28.159000396728501</v>
      </c>
      <c r="G10" s="1">
        <v>27.003999710083001</v>
      </c>
      <c r="H10" s="1">
        <v>20.597999572753899</v>
      </c>
      <c r="I10" s="1">
        <v>22.625999450683601</v>
      </c>
      <c r="J10" s="1">
        <v>10.793000221252401</v>
      </c>
      <c r="K10" s="1">
        <v>10.991000175476101</v>
      </c>
      <c r="L10" s="1">
        <v>27.6879997253418</v>
      </c>
      <c r="M10" s="1">
        <v>30.652999877929702</v>
      </c>
      <c r="N10" s="1">
        <v>51.611000061035199</v>
      </c>
      <c r="O10" s="1">
        <v>50.021999359130902</v>
      </c>
      <c r="P10" s="1">
        <v>61.925998687744098</v>
      </c>
      <c r="Q10" s="1">
        <v>61.153999328613303</v>
      </c>
      <c r="R10" s="1">
        <v>44.152000427246101</v>
      </c>
      <c r="S10" s="1">
        <v>42.341999053955099</v>
      </c>
      <c r="T10" s="1">
        <v>33.819764109868501</v>
      </c>
      <c r="U10" s="1">
        <v>32.032263024158397</v>
      </c>
      <c r="V10" s="1">
        <v>60.040136716422801</v>
      </c>
      <c r="W10" s="1">
        <v>61.388872509823301</v>
      </c>
      <c r="X10" s="1">
        <v>6.1400991737086903</v>
      </c>
      <c r="Y10" s="1">
        <v>6.5788644660182802</v>
      </c>
      <c r="Z10" s="1">
        <v>2.79900002479553</v>
      </c>
      <c r="AA10" s="1">
        <v>4.1069998741149902</v>
      </c>
      <c r="AB10" s="1">
        <v>1.5010000467300399</v>
      </c>
      <c r="AC10" s="1">
        <v>2.3289999961853001</v>
      </c>
      <c r="AD10" s="1">
        <v>2.0499999523162802</v>
      </c>
      <c r="AE10" s="1">
        <v>3.0599999427795401</v>
      </c>
      <c r="AF10" s="1">
        <v>27.089999938011161</v>
      </c>
      <c r="AG10" s="1">
        <v>27.299666372934983</v>
      </c>
    </row>
    <row r="11" spans="1:33" x14ac:dyDescent="0.3">
      <c r="A11" s="8" t="s">
        <v>28</v>
      </c>
      <c r="B11" s="1">
        <v>11.496000289916999</v>
      </c>
      <c r="C11" s="1">
        <v>10.182000160217299</v>
      </c>
      <c r="D11" s="1">
        <v>5.8990001678466797</v>
      </c>
      <c r="E11" s="1">
        <v>4.7560000419616699</v>
      </c>
      <c r="F11" s="1">
        <v>15.46399974823</v>
      </c>
      <c r="G11" s="1">
        <v>14.1070003509521</v>
      </c>
      <c r="H11" s="1">
        <v>23.013999938964801</v>
      </c>
      <c r="I11" s="1">
        <v>20.8689994812012</v>
      </c>
      <c r="J11" s="1">
        <v>12.6230001449585</v>
      </c>
      <c r="K11" s="1">
        <v>10.762000083923301</v>
      </c>
      <c r="L11" s="1">
        <v>30.378999710083001</v>
      </c>
      <c r="M11" s="1">
        <v>28.181999206543001</v>
      </c>
      <c r="N11" s="1">
        <v>65.489997863769503</v>
      </c>
      <c r="O11" s="1">
        <v>68.948997497558594</v>
      </c>
      <c r="P11" s="1">
        <v>81.477996826171903</v>
      </c>
      <c r="Q11" s="1">
        <v>84.482002258300795</v>
      </c>
      <c r="R11" s="1">
        <v>54.155998229980497</v>
      </c>
      <c r="S11" s="1">
        <v>57.709999084472699</v>
      </c>
      <c r="T11" s="1">
        <v>23.910772316069099</v>
      </c>
      <c r="U11" s="1">
        <v>22.136269104690701</v>
      </c>
      <c r="V11" s="1">
        <v>68.909044487481395</v>
      </c>
      <c r="W11" s="1">
        <v>69.6163989839485</v>
      </c>
      <c r="X11" s="1">
        <v>7.18018319644953</v>
      </c>
      <c r="Y11" s="1">
        <v>8.2473319113608206</v>
      </c>
      <c r="Z11" s="1">
        <v>9.0590000152587908</v>
      </c>
      <c r="AA11" s="1">
        <v>13.4689998626709</v>
      </c>
      <c r="AB11" s="1">
        <v>5.8169999122619602</v>
      </c>
      <c r="AC11" s="1">
        <v>10.2119998931885</v>
      </c>
      <c r="AD11" s="1">
        <v>7.1900000572204599</v>
      </c>
      <c r="AE11" s="1">
        <v>11.6099996566772</v>
      </c>
      <c r="AF11" s="1">
        <v>28.137666193644204</v>
      </c>
      <c r="AG11" s="1">
        <v>29.019333171844487</v>
      </c>
    </row>
    <row r="12" spans="1:33" x14ac:dyDescent="0.3">
      <c r="A12" s="8" t="s">
        <v>30</v>
      </c>
      <c r="B12" s="1">
        <v>2.1919999122619598</v>
      </c>
      <c r="C12" s="1">
        <v>1.9479999542236299</v>
      </c>
      <c r="D12" s="1">
        <v>1.2710000276565601</v>
      </c>
      <c r="E12" s="1">
        <v>1.13399994373322</v>
      </c>
      <c r="F12" s="1">
        <v>3.0250000953674299</v>
      </c>
      <c r="G12" s="1">
        <v>2.6860001087188698</v>
      </c>
      <c r="H12" s="1">
        <v>19.922000885009801</v>
      </c>
      <c r="I12" s="1">
        <v>19.5130004882813</v>
      </c>
      <c r="J12" s="1">
        <v>8.8100004196166992</v>
      </c>
      <c r="K12" s="1">
        <v>8.6829996109008807</v>
      </c>
      <c r="L12" s="1">
        <v>29.9540004730225</v>
      </c>
      <c r="M12" s="1">
        <v>29.326999664306602</v>
      </c>
      <c r="N12" s="1">
        <v>77.886001586914105</v>
      </c>
      <c r="O12" s="1">
        <v>78.539001464843807</v>
      </c>
      <c r="P12" s="1">
        <v>89.918998718261705</v>
      </c>
      <c r="Q12" s="1">
        <v>90.182998657226605</v>
      </c>
      <c r="R12" s="1">
        <v>67.022003173828097</v>
      </c>
      <c r="S12" s="1">
        <v>67.986999511718807</v>
      </c>
      <c r="T12" s="1">
        <v>16.267826108383801</v>
      </c>
      <c r="U12" s="1">
        <v>15.9708664319158</v>
      </c>
      <c r="V12" s="1">
        <v>68.868373862361807</v>
      </c>
      <c r="W12" s="1">
        <v>67.456393145163403</v>
      </c>
      <c r="X12" s="1">
        <v>14.863800029254399</v>
      </c>
      <c r="Y12" s="1">
        <v>16.572740422920798</v>
      </c>
      <c r="Z12" s="1">
        <v>6.8150000572204599</v>
      </c>
      <c r="AA12" s="1">
        <v>6.2389998435974103</v>
      </c>
      <c r="AB12" s="1">
        <v>7.7150001525878897</v>
      </c>
      <c r="AC12" s="1">
        <v>7.6789999008178702</v>
      </c>
      <c r="AD12" s="1">
        <v>7.28999996185303</v>
      </c>
      <c r="AE12" s="1">
        <v>7</v>
      </c>
      <c r="AF12" s="1">
        <v>28.121400364240017</v>
      </c>
      <c r="AG12" s="1">
        <v>28.061199943224601</v>
      </c>
    </row>
    <row r="13" spans="1:33" x14ac:dyDescent="0.3">
      <c r="A13" s="8" t="s">
        <v>36</v>
      </c>
      <c r="B13" s="1">
        <v>9.9820003509521502</v>
      </c>
      <c r="C13" s="1">
        <v>9.4799995422363299</v>
      </c>
      <c r="D13" s="1">
        <v>4.9520001411437997</v>
      </c>
      <c r="E13" s="1">
        <v>4.8909997940063503</v>
      </c>
      <c r="F13" s="1">
        <v>13.302000045776399</v>
      </c>
      <c r="G13" s="1">
        <v>12.66100025177</v>
      </c>
      <c r="H13" s="1">
        <v>23.829999923706101</v>
      </c>
      <c r="I13" s="1">
        <v>23.010999679565401</v>
      </c>
      <c r="J13" s="1">
        <v>10.7340002059937</v>
      </c>
      <c r="K13" s="1">
        <v>11.0900001525879</v>
      </c>
      <c r="L13" s="1">
        <v>32.472999572753899</v>
      </c>
      <c r="M13" s="1">
        <v>31.2730007171631</v>
      </c>
      <c r="N13" s="1">
        <v>66.188003540039105</v>
      </c>
      <c r="O13" s="1">
        <v>67.509002685546903</v>
      </c>
      <c r="P13" s="1">
        <v>84.315002441406307</v>
      </c>
      <c r="Q13" s="1">
        <v>84.017997741699205</v>
      </c>
      <c r="R13" s="1">
        <v>54.2239990234375</v>
      </c>
      <c r="S13" s="1">
        <v>56.066001892089801</v>
      </c>
      <c r="T13" s="1">
        <v>21.792636356420299</v>
      </c>
      <c r="U13" s="1">
        <v>20.556189660673201</v>
      </c>
      <c r="V13" s="1">
        <v>68.547499194962199</v>
      </c>
      <c r="W13" s="1">
        <v>68.703126798949896</v>
      </c>
      <c r="X13" s="1">
        <v>9.6598644486175598</v>
      </c>
      <c r="Y13" s="1">
        <v>10.740683540376899</v>
      </c>
      <c r="Z13" s="1">
        <v>8.1389999389648402</v>
      </c>
      <c r="AA13" s="1">
        <v>7.2690000534057599</v>
      </c>
      <c r="AB13" s="1">
        <v>5.6560001373290998</v>
      </c>
      <c r="AC13" s="1">
        <v>6.3689999580383301</v>
      </c>
      <c r="AD13" s="1">
        <v>6.6599998474121103</v>
      </c>
      <c r="AE13" s="1">
        <v>6.7399997711181596</v>
      </c>
      <c r="AF13" s="1">
        <v>28.030333677927672</v>
      </c>
      <c r="AG13" s="1">
        <v>28.02513348261515</v>
      </c>
    </row>
    <row r="14" spans="1:33" x14ac:dyDescent="0.3">
      <c r="A14" s="8" t="s">
        <v>32</v>
      </c>
      <c r="B14" s="1">
        <v>17.4839992523193</v>
      </c>
      <c r="C14" s="1">
        <v>16.086999893188501</v>
      </c>
      <c r="D14" s="1">
        <v>7.0710000991821298</v>
      </c>
      <c r="E14" s="1">
        <v>6.7509999275207502</v>
      </c>
      <c r="F14" s="1">
        <v>24.729000091552699</v>
      </c>
      <c r="G14" s="1">
        <v>22.790000915527301</v>
      </c>
      <c r="H14" s="1">
        <v>20.594999313354499</v>
      </c>
      <c r="I14" s="1">
        <v>19.278999328613299</v>
      </c>
      <c r="J14" s="1">
        <v>16.014999389648398</v>
      </c>
      <c r="K14" s="1">
        <v>13.1940002441406</v>
      </c>
      <c r="L14" s="1">
        <v>23.781999588012699</v>
      </c>
      <c r="M14" s="1">
        <v>23.646999359130898</v>
      </c>
      <c r="N14" s="1">
        <v>61.9210014343262</v>
      </c>
      <c r="O14" s="1">
        <v>64.634002685546903</v>
      </c>
      <c r="P14" s="1">
        <v>76.914001464843807</v>
      </c>
      <c r="Q14" s="1">
        <v>80.055000305175795</v>
      </c>
      <c r="R14" s="1">
        <v>51.488998413085902</v>
      </c>
      <c r="S14" s="1">
        <v>53.562000274658203</v>
      </c>
      <c r="T14" s="1">
        <v>25.492553295304798</v>
      </c>
      <c r="U14" s="1">
        <v>23.887811460896501</v>
      </c>
      <c r="V14" s="1">
        <v>68.233921820932494</v>
      </c>
      <c r="W14" s="1">
        <v>68.779088269212906</v>
      </c>
      <c r="X14" s="1">
        <v>6.27352488376272</v>
      </c>
      <c r="Y14" s="1">
        <v>7.3331002698905898</v>
      </c>
      <c r="Z14" s="1">
        <v>12.8470001220703</v>
      </c>
      <c r="AA14" s="1">
        <v>10.654000282287599</v>
      </c>
      <c r="AB14" s="1">
        <v>7.5700001716613796</v>
      </c>
      <c r="AC14" s="1">
        <v>6.6230001449584996</v>
      </c>
      <c r="AD14" s="1">
        <v>9.8100004196166992</v>
      </c>
      <c r="AE14" s="1">
        <v>8.3500003814697301</v>
      </c>
      <c r="AF14" s="1">
        <v>28.681799983978269</v>
      </c>
      <c r="AG14" s="1">
        <v>28.375066916147869</v>
      </c>
    </row>
    <row r="15" spans="1:33" x14ac:dyDescent="0.3">
      <c r="A15" s="8" t="s">
        <v>64</v>
      </c>
      <c r="B15" s="1">
        <v>27.4370002746582</v>
      </c>
      <c r="C15" s="1">
        <v>28.375</v>
      </c>
      <c r="D15" s="1">
        <v>26.1310005187988</v>
      </c>
      <c r="E15" s="1">
        <v>27.350999832153299</v>
      </c>
      <c r="F15" s="1">
        <v>28.531999588012699</v>
      </c>
      <c r="G15" s="1">
        <v>29.222999572753899</v>
      </c>
      <c r="H15" s="1">
        <v>17.031999588012699</v>
      </c>
      <c r="I15" s="1">
        <v>16.219999313354499</v>
      </c>
      <c r="J15" s="1">
        <v>9.9049997329711896</v>
      </c>
      <c r="K15" s="1">
        <v>9.0620002746581996</v>
      </c>
      <c r="L15" s="1">
        <v>23</v>
      </c>
      <c r="M15" s="1">
        <v>22.1480007171631</v>
      </c>
      <c r="N15" s="1">
        <v>55.529998779296903</v>
      </c>
      <c r="O15" s="1">
        <v>55.404998779296903</v>
      </c>
      <c r="P15" s="1">
        <v>63.965000152587898</v>
      </c>
      <c r="Q15" s="1">
        <v>63.587001800537102</v>
      </c>
      <c r="R15" s="1">
        <v>48.4679985046387</v>
      </c>
      <c r="S15" s="1">
        <v>48.627998352050803</v>
      </c>
      <c r="T15" s="1">
        <v>28.712738361122899</v>
      </c>
      <c r="U15" s="1">
        <v>27.655717019274899</v>
      </c>
      <c r="V15" s="1">
        <v>64.865164807042802</v>
      </c>
      <c r="W15" s="1">
        <v>65.363319805327905</v>
      </c>
      <c r="X15" s="1">
        <v>6.4220968318343603</v>
      </c>
      <c r="Y15" s="1">
        <v>6.9809631753972203</v>
      </c>
      <c r="Z15" s="1">
        <v>3.5020000934600799</v>
      </c>
      <c r="AA15" s="1">
        <v>3.5680000782012899</v>
      </c>
      <c r="AB15" s="1">
        <v>2.7790000438690199</v>
      </c>
      <c r="AC15" s="1">
        <v>3.4979999065399201</v>
      </c>
      <c r="AD15" s="1">
        <v>3.1099998950958301</v>
      </c>
      <c r="AE15" s="1">
        <v>3.5299999713897701</v>
      </c>
      <c r="AF15" s="1">
        <v>27.292733144760135</v>
      </c>
      <c r="AG15" s="1">
        <v>27.372999906539921</v>
      </c>
    </row>
    <row r="16" spans="1:33" x14ac:dyDescent="0.3">
      <c r="A16" s="8" t="s">
        <v>82</v>
      </c>
      <c r="B16" s="1">
        <v>1.567999958992</v>
      </c>
      <c r="C16" s="1">
        <v>1.6599999666214</v>
      </c>
      <c r="D16" s="1">
        <v>0.84500002861022905</v>
      </c>
      <c r="E16" s="1">
        <v>0.88400000333786</v>
      </c>
      <c r="F16" s="1">
        <v>2.1849999427795401</v>
      </c>
      <c r="G16" s="1">
        <v>2.3180000782012899</v>
      </c>
      <c r="H16" s="1">
        <v>18.5</v>
      </c>
      <c r="I16" s="1">
        <v>18.791000366210898</v>
      </c>
      <c r="J16" s="1">
        <v>8.2360000610351598</v>
      </c>
      <c r="K16" s="1">
        <v>8.2510004043579102</v>
      </c>
      <c r="L16" s="1">
        <v>27.263999938964801</v>
      </c>
      <c r="M16" s="1">
        <v>27.728000640869102</v>
      </c>
      <c r="N16" s="1">
        <v>79.932998657226605</v>
      </c>
      <c r="O16" s="1">
        <v>79.549003601074205</v>
      </c>
      <c r="P16" s="1">
        <v>90.919998168945298</v>
      </c>
      <c r="Q16" s="1">
        <v>90.864997863769503</v>
      </c>
      <c r="R16" s="1">
        <v>70.551002502441406</v>
      </c>
      <c r="S16" s="1">
        <v>69.9530029296875</v>
      </c>
      <c r="T16" s="1">
        <v>19.780939354565099</v>
      </c>
      <c r="U16" s="1">
        <v>19.0282314735596</v>
      </c>
      <c r="V16" s="1">
        <v>66.662295951134794</v>
      </c>
      <c r="W16" s="1">
        <v>65.940291285663406</v>
      </c>
      <c r="X16" s="1">
        <v>13.556764694300099</v>
      </c>
      <c r="Y16" s="1">
        <v>15.0314772407769</v>
      </c>
      <c r="Z16" s="1">
        <v>7.8920001983642596</v>
      </c>
      <c r="AA16" s="1">
        <v>4.7890000343322798</v>
      </c>
      <c r="AB16" s="1">
        <v>8.2220001220703107</v>
      </c>
      <c r="AC16" s="1">
        <v>4.9390001296997097</v>
      </c>
      <c r="AD16" s="1">
        <v>8.0699996948242205</v>
      </c>
      <c r="AE16" s="1">
        <v>4.8699998855590803</v>
      </c>
      <c r="AF16" s="1">
        <v>28.27906661828359</v>
      </c>
      <c r="AG16" s="1">
        <v>27.639800393581375</v>
      </c>
    </row>
    <row r="17" spans="1:33" x14ac:dyDescent="0.3">
      <c r="A17" s="7" t="s">
        <v>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8" t="s">
        <v>34</v>
      </c>
      <c r="B18" s="1">
        <v>23.169000625610401</v>
      </c>
      <c r="C18" s="1">
        <v>18.357000350952099</v>
      </c>
      <c r="D18" s="1">
        <v>26.681999206543001</v>
      </c>
      <c r="E18" s="1">
        <v>21.448999404907202</v>
      </c>
      <c r="F18" s="1">
        <v>20.3850002288818</v>
      </c>
      <c r="G18" s="1">
        <v>15.927000045776399</v>
      </c>
      <c r="H18" s="1">
        <v>29.4839992523193</v>
      </c>
      <c r="I18" s="1">
        <v>26.791000366210898</v>
      </c>
      <c r="J18" s="1">
        <v>26.180000305175799</v>
      </c>
      <c r="K18" s="1">
        <v>22.013999938964801</v>
      </c>
      <c r="L18" s="1">
        <v>32.102001190185497</v>
      </c>
      <c r="M18" s="1">
        <v>30.5459995269775</v>
      </c>
      <c r="N18" s="1">
        <v>47.347999572753899</v>
      </c>
      <c r="O18" s="1">
        <v>54.852001190185497</v>
      </c>
      <c r="P18" s="1">
        <v>47.138999938964801</v>
      </c>
      <c r="Q18" s="1">
        <v>56.537998199462898</v>
      </c>
      <c r="R18" s="1">
        <v>47.5130004882813</v>
      </c>
      <c r="S18" s="1">
        <v>53.527000427246101</v>
      </c>
      <c r="T18" s="1">
        <v>17.648843494075699</v>
      </c>
      <c r="U18" s="1">
        <v>17.700544666406302</v>
      </c>
      <c r="V18" s="1">
        <v>73.559749335379493</v>
      </c>
      <c r="W18" s="1">
        <v>72.1765545818009</v>
      </c>
      <c r="X18" s="1">
        <v>8.7914071705448702</v>
      </c>
      <c r="Y18" s="1">
        <v>10.1229007517928</v>
      </c>
      <c r="Z18" s="1">
        <v>3.90199995040894</v>
      </c>
      <c r="AA18" s="1">
        <v>4.1310000419616699</v>
      </c>
      <c r="AB18" s="1">
        <v>4.91499996185303</v>
      </c>
      <c r="AC18" s="1">
        <v>5.0510001182556197</v>
      </c>
      <c r="AD18" s="1">
        <v>4.4699997901916504</v>
      </c>
      <c r="AE18" s="1">
        <v>4.6490001678466797</v>
      </c>
      <c r="AF18" s="1">
        <v>27.552600034077965</v>
      </c>
      <c r="AG18" s="1">
        <v>27.588799985249821</v>
      </c>
    </row>
    <row r="19" spans="1:33" x14ac:dyDescent="0.3">
      <c r="A19" s="8" t="s">
        <v>48</v>
      </c>
      <c r="B19" s="1">
        <v>47.004001617431598</v>
      </c>
      <c r="C19" s="1">
        <v>43.444000244140597</v>
      </c>
      <c r="D19" s="1">
        <v>59.701000213622997</v>
      </c>
      <c r="E19" s="1">
        <v>56.916000366210902</v>
      </c>
      <c r="F19" s="1">
        <v>43.0060005187988</v>
      </c>
      <c r="G19" s="1">
        <v>39.067001342773402</v>
      </c>
      <c r="H19" s="1">
        <v>24.3549995422363</v>
      </c>
      <c r="I19" s="1">
        <v>23.719999313354499</v>
      </c>
      <c r="J19" s="1">
        <v>18.959999084472699</v>
      </c>
      <c r="K19" s="1">
        <v>17.700000762939499</v>
      </c>
      <c r="L19" s="1">
        <v>26.054000854492202</v>
      </c>
      <c r="M19" s="1">
        <v>25.676000595092798</v>
      </c>
      <c r="N19" s="1">
        <v>28.6410007476807</v>
      </c>
      <c r="O19" s="1">
        <v>32.834999084472699</v>
      </c>
      <c r="P19" s="1">
        <v>21.3390007019043</v>
      </c>
      <c r="Q19" s="1">
        <v>25.3840007781982</v>
      </c>
      <c r="R19" s="1">
        <v>30.940000534057599</v>
      </c>
      <c r="S19" s="1">
        <v>35.256999969482401</v>
      </c>
      <c r="T19" s="1">
        <v>30.0469454066121</v>
      </c>
      <c r="U19" s="1">
        <v>28.1954475810236</v>
      </c>
      <c r="V19" s="1">
        <v>64.656533363392697</v>
      </c>
      <c r="W19" s="1">
        <v>65.996647968567999</v>
      </c>
      <c r="X19" s="1">
        <v>5.2965212299952196</v>
      </c>
      <c r="Y19" s="1">
        <v>5.8079044504084596</v>
      </c>
      <c r="Z19" s="1">
        <v>4.22300004959106</v>
      </c>
      <c r="AA19" s="1">
        <v>4.1599998474121103</v>
      </c>
      <c r="AB19" s="1">
        <v>3.4300000667571999</v>
      </c>
      <c r="AC19" s="1">
        <v>3.2909998893737802</v>
      </c>
      <c r="AD19" s="1">
        <v>3.62100005149841</v>
      </c>
      <c r="AE19" s="1">
        <v>3.5050001144409202</v>
      </c>
      <c r="AF19" s="1">
        <v>27.418266932169594</v>
      </c>
      <c r="AG19" s="1">
        <v>27.397000153859459</v>
      </c>
    </row>
    <row r="20" spans="1:33" x14ac:dyDescent="0.3">
      <c r="A20" s="8" t="s">
        <v>52</v>
      </c>
      <c r="B20" s="1">
        <v>1.57099997997284</v>
      </c>
      <c r="C20" s="1">
        <v>1.07500004768372</v>
      </c>
      <c r="D20" s="1">
        <v>0.64399999380111705</v>
      </c>
      <c r="E20" s="1">
        <v>0.63499999046325695</v>
      </c>
      <c r="F20" s="1">
        <v>2.3819999694824201</v>
      </c>
      <c r="G20" s="1">
        <v>1.46800005435944</v>
      </c>
      <c r="H20" s="1">
        <v>17.864000320434599</v>
      </c>
      <c r="I20" s="1">
        <v>17.350000381469702</v>
      </c>
      <c r="J20" s="1">
        <v>8.4919996261596697</v>
      </c>
      <c r="K20" s="1">
        <v>7.8330001831054696</v>
      </c>
      <c r="L20" s="1">
        <v>26.066999435424801</v>
      </c>
      <c r="M20" s="1">
        <v>25.822999954223601</v>
      </c>
      <c r="N20" s="1">
        <v>80.565002441406307</v>
      </c>
      <c r="O20" s="1">
        <v>81.574996948242202</v>
      </c>
      <c r="P20" s="1">
        <v>90.863998413085895</v>
      </c>
      <c r="Q20" s="1">
        <v>91.531997680664105</v>
      </c>
      <c r="R20" s="1">
        <v>71.551002502441406</v>
      </c>
      <c r="S20" s="1">
        <v>72.708999633789105</v>
      </c>
      <c r="T20" s="1">
        <v>27.570607232918601</v>
      </c>
      <c r="U20" s="1">
        <v>27.905602998500498</v>
      </c>
      <c r="V20" s="1">
        <v>61.7665949483739</v>
      </c>
      <c r="W20" s="1">
        <v>60.624466236351601</v>
      </c>
      <c r="X20" s="1">
        <v>10.662797818707499</v>
      </c>
      <c r="Y20" s="1">
        <v>11.4699307651479</v>
      </c>
      <c r="Z20" s="1">
        <v>6.9829998016357404</v>
      </c>
      <c r="AA20" s="1">
        <v>4.9429998397827104</v>
      </c>
      <c r="AB20" s="1">
        <v>6.7519998550415004</v>
      </c>
      <c r="AC20" s="1">
        <v>4.6729998588562003</v>
      </c>
      <c r="AD20" s="1">
        <v>6.8600001335143999</v>
      </c>
      <c r="AE20" s="1">
        <v>4.8000001907348597</v>
      </c>
      <c r="AF20" s="1">
        <v>28.039666831493378</v>
      </c>
      <c r="AG20" s="1">
        <v>27.627732984224963</v>
      </c>
    </row>
    <row r="21" spans="1:33" x14ac:dyDescent="0.3">
      <c r="A21" s="8" t="s">
        <v>56</v>
      </c>
      <c r="B21" s="1">
        <v>3.8670001029968302</v>
      </c>
      <c r="C21" s="1">
        <v>3.5020000934600799</v>
      </c>
      <c r="D21" s="1">
        <v>3.5380001068115199</v>
      </c>
      <c r="E21" s="1">
        <v>3.0450000762939502</v>
      </c>
      <c r="F21" s="1">
        <v>4.1050000190734899</v>
      </c>
      <c r="G21" s="1">
        <v>3.84899997711182</v>
      </c>
      <c r="H21" s="1">
        <v>26.195999145507798</v>
      </c>
      <c r="I21" s="1">
        <v>25.6149997711182</v>
      </c>
      <c r="J21" s="1">
        <v>14.703000068664601</v>
      </c>
      <c r="K21" s="1">
        <v>14.543999671936</v>
      </c>
      <c r="L21" s="1">
        <v>34.5460014343262</v>
      </c>
      <c r="M21" s="1">
        <v>34.049999237060497</v>
      </c>
      <c r="N21" s="1">
        <v>69.936996459960895</v>
      </c>
      <c r="O21" s="1">
        <v>70.883003234863295</v>
      </c>
      <c r="P21" s="1">
        <v>81.759002685546903</v>
      </c>
      <c r="Q21" s="1">
        <v>82.411003112792997</v>
      </c>
      <c r="R21" s="1">
        <v>61.3489990234375</v>
      </c>
      <c r="S21" s="1">
        <v>62.099998474121101</v>
      </c>
      <c r="T21" s="1">
        <v>13.232259190603701</v>
      </c>
      <c r="U21" s="1">
        <v>12.9357482227601</v>
      </c>
      <c r="V21" s="1">
        <v>62.887038071553903</v>
      </c>
      <c r="W21" s="1">
        <v>60.499688947455702</v>
      </c>
      <c r="X21" s="1">
        <v>23.880702737842402</v>
      </c>
      <c r="Y21" s="1">
        <v>26.564562829784201</v>
      </c>
      <c r="Z21" s="1">
        <v>4.0479998588562003</v>
      </c>
      <c r="AA21" s="1">
        <v>2.8399999141693102</v>
      </c>
      <c r="AB21" s="1">
        <v>4.5679998397827104</v>
      </c>
      <c r="AC21" s="1">
        <v>3.3499999046325701</v>
      </c>
      <c r="AD21" s="1">
        <v>4.3499999046325701</v>
      </c>
      <c r="AE21" s="1">
        <v>3.1300001144409202</v>
      </c>
      <c r="AF21" s="1">
        <v>27.531066576639812</v>
      </c>
      <c r="AG21" s="1">
        <v>27.287933572133383</v>
      </c>
    </row>
    <row r="22" spans="1:33" x14ac:dyDescent="0.3">
      <c r="A22" s="8" t="s">
        <v>58</v>
      </c>
      <c r="B22" s="1">
        <v>66.794998168945298</v>
      </c>
      <c r="C22" s="1">
        <v>67.225997924804702</v>
      </c>
      <c r="D22" s="1">
        <v>70.271003723144503</v>
      </c>
      <c r="E22" s="1">
        <v>70.469001770019503</v>
      </c>
      <c r="F22" s="1">
        <v>63.540000915527301</v>
      </c>
      <c r="G22" s="1">
        <v>64.206001281738295</v>
      </c>
      <c r="H22" s="1">
        <v>17.568000793456999</v>
      </c>
      <c r="I22" s="1">
        <v>17.6019992828369</v>
      </c>
      <c r="J22" s="1">
        <v>17.902999877929702</v>
      </c>
      <c r="K22" s="1">
        <v>18.038999557495099</v>
      </c>
      <c r="L22" s="1">
        <v>17.2560005187988</v>
      </c>
      <c r="M22" s="1">
        <v>17.1940002441406</v>
      </c>
      <c r="N22" s="1">
        <v>15.637000083923301</v>
      </c>
      <c r="O22" s="1">
        <v>15.171999931335399</v>
      </c>
      <c r="P22" s="1">
        <v>11.826000213623001</v>
      </c>
      <c r="Q22" s="1">
        <v>11.491000175476101</v>
      </c>
      <c r="R22" s="1">
        <v>19.204999923706101</v>
      </c>
      <c r="S22" s="1">
        <v>18.600000381469702</v>
      </c>
      <c r="T22" s="1">
        <v>22.0153798775684</v>
      </c>
      <c r="U22" s="1">
        <v>20.869680731549401</v>
      </c>
      <c r="V22" s="1">
        <v>68.684850113265298</v>
      </c>
      <c r="W22" s="1">
        <v>69.482853225756898</v>
      </c>
      <c r="X22" s="1">
        <v>9.2997700091663198</v>
      </c>
      <c r="Y22" s="1">
        <v>9.64746604269369</v>
      </c>
      <c r="Z22" s="1">
        <v>3.6300001144409202</v>
      </c>
      <c r="AA22" s="1">
        <v>3.8550000190734899</v>
      </c>
      <c r="AB22" s="1">
        <v>5.2880001068115199</v>
      </c>
      <c r="AC22" s="1">
        <v>5.5149998664856001</v>
      </c>
      <c r="AD22" s="1">
        <v>4.4930000305175799</v>
      </c>
      <c r="AE22" s="1">
        <v>4.7210001945495597</v>
      </c>
      <c r="AF22" s="1">
        <v>27.560800298055007</v>
      </c>
      <c r="AG22" s="1">
        <v>27.606000041961661</v>
      </c>
    </row>
    <row r="23" spans="1:33" x14ac:dyDescent="0.3">
      <c r="A23" s="8" t="s">
        <v>88</v>
      </c>
      <c r="B23" s="1">
        <v>6.19099998474121</v>
      </c>
      <c r="C23" s="1">
        <v>4.9039998054504403</v>
      </c>
      <c r="D23" s="1">
        <v>6.3920001983642596</v>
      </c>
      <c r="E23" s="1">
        <v>4.8280000686645499</v>
      </c>
      <c r="F23" s="1">
        <v>6.0489997863769496</v>
      </c>
      <c r="G23" s="1">
        <v>4.9580001831054696</v>
      </c>
      <c r="H23" s="1">
        <v>24.4769992828369</v>
      </c>
      <c r="I23" s="1">
        <v>24.8910007476807</v>
      </c>
      <c r="J23" s="1">
        <v>13.9379997253418</v>
      </c>
      <c r="K23" s="1">
        <v>13.2840003967285</v>
      </c>
      <c r="L23" s="1">
        <v>31.872999191284201</v>
      </c>
      <c r="M23" s="1">
        <v>33.284000396728501</v>
      </c>
      <c r="N23" s="1">
        <v>69.332000732421903</v>
      </c>
      <c r="O23" s="1">
        <v>70.205001831054702</v>
      </c>
      <c r="P23" s="1">
        <v>79.669998168945298</v>
      </c>
      <c r="Q23" s="1">
        <v>81.888000488281307</v>
      </c>
      <c r="R23" s="1">
        <v>62.077999114990199</v>
      </c>
      <c r="S23" s="1">
        <v>61.757999420166001</v>
      </c>
      <c r="T23" s="1">
        <v>15.1272543431682</v>
      </c>
      <c r="U23" s="1">
        <v>13.6504942843368</v>
      </c>
      <c r="V23" s="1">
        <v>73.3358765624223</v>
      </c>
      <c r="W23" s="1">
        <v>72.913076979824297</v>
      </c>
      <c r="X23" s="1">
        <v>11.5368690944095</v>
      </c>
      <c r="Y23" s="1">
        <v>13.4364287358389</v>
      </c>
      <c r="Z23" s="1">
        <v>2.9719998836517298</v>
      </c>
      <c r="AA23" s="1">
        <v>3.6059999465942401</v>
      </c>
      <c r="AB23" s="1">
        <v>3.3929998874664302</v>
      </c>
      <c r="AC23" s="1">
        <v>3.7850000858306898</v>
      </c>
      <c r="AD23" s="1">
        <v>3.2200000286102299</v>
      </c>
      <c r="AE23" s="1">
        <v>3.71000003814697</v>
      </c>
      <c r="AF23" s="1">
        <v>27.305666399002071</v>
      </c>
      <c r="AG23" s="1">
        <v>27.406733560562138</v>
      </c>
    </row>
    <row r="24" spans="1:33" x14ac:dyDescent="0.3">
      <c r="A24" s="8" t="s">
        <v>80</v>
      </c>
      <c r="B24" s="1">
        <v>0.40500000119209301</v>
      </c>
      <c r="C24" s="1">
        <v>0.16599999368190799</v>
      </c>
      <c r="D24" s="1">
        <v>1.30000002682209E-2</v>
      </c>
      <c r="E24" s="1">
        <v>1.30000002682209E-2</v>
      </c>
      <c r="F24" s="1">
        <v>0.45300000905990601</v>
      </c>
      <c r="G24" s="1">
        <v>0.18600000441074399</v>
      </c>
      <c r="H24" s="1">
        <v>29.756999969482401</v>
      </c>
      <c r="I24" s="1">
        <v>35.393001556396499</v>
      </c>
      <c r="J24" s="1">
        <v>5.2140002250671396</v>
      </c>
      <c r="K24" s="1">
        <v>4.3779997825622603</v>
      </c>
      <c r="L24" s="1">
        <v>32.758998870849602</v>
      </c>
      <c r="M24" s="1">
        <v>39.566001892089801</v>
      </c>
      <c r="N24" s="1">
        <v>69.837997436523395</v>
      </c>
      <c r="O24" s="1">
        <v>64.441001892089801</v>
      </c>
      <c r="P24" s="1">
        <v>94.789001464843807</v>
      </c>
      <c r="Q24" s="1">
        <v>95.647003173828097</v>
      </c>
      <c r="R24" s="1">
        <v>66.786003112792997</v>
      </c>
      <c r="S24" s="1">
        <v>60.242000579833999</v>
      </c>
      <c r="T24" s="1">
        <v>13.599116808998399</v>
      </c>
      <c r="U24" s="1">
        <v>13.887722592919699</v>
      </c>
      <c r="V24" s="1">
        <v>85.525354720709103</v>
      </c>
      <c r="W24" s="1">
        <v>85.028100421031695</v>
      </c>
      <c r="X24" s="1">
        <v>0.87552847029246705</v>
      </c>
      <c r="Y24" s="1">
        <v>1.0841769860486099</v>
      </c>
      <c r="Z24" s="1">
        <v>9.2100000381469709</v>
      </c>
      <c r="AA24" s="1">
        <v>4.59800004959106</v>
      </c>
      <c r="AB24" s="1">
        <v>2.1589999198913601</v>
      </c>
      <c r="AC24" s="1">
        <v>1.2250000238418599</v>
      </c>
      <c r="AD24" s="1">
        <v>2.9709999561309801</v>
      </c>
      <c r="AE24" s="1">
        <v>1.6360000371932999</v>
      </c>
      <c r="AF24" s="1">
        <v>27.623600066949923</v>
      </c>
      <c r="AG24" s="1">
        <v>27.166067265719171</v>
      </c>
    </row>
    <row r="25" spans="1:33" x14ac:dyDescent="0.3">
      <c r="A25" s="7" t="s">
        <v>95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 s="8" t="s">
        <v>86</v>
      </c>
      <c r="B26" s="1">
        <v>4.6750001907348597</v>
      </c>
      <c r="C26" s="1">
        <v>4.34800004959106</v>
      </c>
      <c r="D26" s="1">
        <v>4.2410001754760698</v>
      </c>
      <c r="E26" s="1">
        <v>3.9289999008178702</v>
      </c>
      <c r="F26" s="1">
        <v>5.05299997329712</v>
      </c>
      <c r="G26" s="1">
        <v>4.7199997901916504</v>
      </c>
      <c r="H26" s="1">
        <v>26.079999923706101</v>
      </c>
      <c r="I26" s="1">
        <v>25.5629997253418</v>
      </c>
      <c r="J26" s="1">
        <v>12.6560001373291</v>
      </c>
      <c r="K26" s="1">
        <v>11.9840002059937</v>
      </c>
      <c r="L26" s="1">
        <v>37.765998840332003</v>
      </c>
      <c r="M26" s="1">
        <v>37.588001251220703</v>
      </c>
      <c r="N26" s="1">
        <v>69.245002746582003</v>
      </c>
      <c r="O26" s="1">
        <v>70.088996887207003</v>
      </c>
      <c r="P26" s="1">
        <v>83.103996276855497</v>
      </c>
      <c r="Q26" s="1">
        <v>84.087997436523395</v>
      </c>
      <c r="R26" s="1">
        <v>57.180000305175803</v>
      </c>
      <c r="S26" s="1">
        <v>57.692001342773402</v>
      </c>
      <c r="T26" s="1">
        <v>14.3736319419626</v>
      </c>
      <c r="U26" s="1">
        <v>14.0962544551354</v>
      </c>
      <c r="V26" s="1">
        <v>67.353585797227097</v>
      </c>
      <c r="W26" s="1">
        <v>66.876289938966806</v>
      </c>
      <c r="X26" s="1">
        <v>18.272782260810299</v>
      </c>
      <c r="Y26" s="1">
        <v>19.027455605897799</v>
      </c>
      <c r="Z26" s="1">
        <v>4.7950000762939498</v>
      </c>
      <c r="AA26" s="1">
        <v>5.5359997749328604</v>
      </c>
      <c r="AB26" s="1">
        <v>4.9349999427795401</v>
      </c>
      <c r="AC26" s="1">
        <v>6.4260001182556197</v>
      </c>
      <c r="AD26" s="1">
        <v>4.8699998855590803</v>
      </c>
      <c r="AE26" s="1">
        <v>6.0100002288818404</v>
      </c>
      <c r="AF26" s="1">
        <v>27.639999898274745</v>
      </c>
      <c r="AG26" s="1">
        <v>27.864866447448726</v>
      </c>
    </row>
    <row r="27" spans="1:33" x14ac:dyDescent="0.3">
      <c r="A27" s="8" t="s">
        <v>24</v>
      </c>
      <c r="B27" s="1">
        <v>1.1720000505447401</v>
      </c>
      <c r="C27" s="1">
        <v>1.2510000467300399</v>
      </c>
      <c r="D27" s="1">
        <v>0.69400000572204601</v>
      </c>
      <c r="E27" s="1">
        <v>0.75400000810623202</v>
      </c>
      <c r="F27" s="1">
        <v>1.5690000057220499</v>
      </c>
      <c r="G27" s="1">
        <v>1.6759999990463299</v>
      </c>
      <c r="H27" s="1">
        <v>21.7560005187988</v>
      </c>
      <c r="I27" s="1">
        <v>21.2630004882813</v>
      </c>
      <c r="J27" s="1">
        <v>8.6309995651245099</v>
      </c>
      <c r="K27" s="1">
        <v>8.1709995269775408</v>
      </c>
      <c r="L27" s="1">
        <v>32.641998291015597</v>
      </c>
      <c r="M27" s="1">
        <v>32.443000793457003</v>
      </c>
      <c r="N27" s="1">
        <v>77.071998596191406</v>
      </c>
      <c r="O27" s="1">
        <v>77.486000061035199</v>
      </c>
      <c r="P27" s="1">
        <v>90.676002502441406</v>
      </c>
      <c r="Q27" s="1">
        <v>91.074996948242202</v>
      </c>
      <c r="R27" s="1">
        <v>65.789001464843807</v>
      </c>
      <c r="S27" s="1">
        <v>65.880996704101605</v>
      </c>
      <c r="T27" s="1">
        <v>16.9275547996806</v>
      </c>
      <c r="U27" s="1">
        <v>17.031241869988701</v>
      </c>
      <c r="V27" s="1">
        <v>65.477234279630594</v>
      </c>
      <c r="W27" s="1">
        <v>64.600151130720306</v>
      </c>
      <c r="X27" s="1">
        <v>17.5952109206888</v>
      </c>
      <c r="Y27" s="1">
        <v>18.368606999291</v>
      </c>
      <c r="Z27" s="1">
        <v>7.4089999198913601</v>
      </c>
      <c r="AA27" s="1">
        <v>7.5599999427795401</v>
      </c>
      <c r="AB27" s="1">
        <v>7.6490001678466797</v>
      </c>
      <c r="AC27" s="1">
        <v>8.0600004196166992</v>
      </c>
      <c r="AD27" s="1">
        <v>7.53999996185303</v>
      </c>
      <c r="AE27" s="1">
        <v>7.8299999237060502</v>
      </c>
      <c r="AF27" s="1">
        <v>28.17326673666636</v>
      </c>
      <c r="AG27" s="1">
        <v>28.229999657471982</v>
      </c>
    </row>
    <row r="28" spans="1:33" x14ac:dyDescent="0.3">
      <c r="A28" s="8" t="s">
        <v>38</v>
      </c>
      <c r="B28" s="1">
        <v>2.5940001010894802</v>
      </c>
      <c r="C28" s="1">
        <v>2.53200006484985</v>
      </c>
      <c r="D28" s="1">
        <v>1.0859999656677199</v>
      </c>
      <c r="E28" s="1">
        <v>1.0390000343322801</v>
      </c>
      <c r="F28" s="1">
        <v>3.9519999027252202</v>
      </c>
      <c r="G28" s="1">
        <v>3.8629999160766602</v>
      </c>
      <c r="H28" s="1">
        <v>19.708999633789102</v>
      </c>
      <c r="I28" s="1">
        <v>18.642999649047901</v>
      </c>
      <c r="J28" s="1">
        <v>9.4779996871948207</v>
      </c>
      <c r="K28" s="1">
        <v>9.3030004501342791</v>
      </c>
      <c r="L28" s="1">
        <v>28.9309997558594</v>
      </c>
      <c r="M28" s="1">
        <v>26.979000091552699</v>
      </c>
      <c r="N28" s="1">
        <v>77.696998596191406</v>
      </c>
      <c r="O28" s="1">
        <v>78.824996948242202</v>
      </c>
      <c r="P28" s="1">
        <v>89.435997009277301</v>
      </c>
      <c r="Q28" s="1">
        <v>89.657997131347699</v>
      </c>
      <c r="R28" s="1">
        <v>67.115997314453097</v>
      </c>
      <c r="S28" s="1">
        <v>69.157997131347699</v>
      </c>
      <c r="T28" s="1">
        <v>17.568556996859499</v>
      </c>
      <c r="U28" s="1">
        <v>16.5943377562865</v>
      </c>
      <c r="V28" s="1">
        <v>64.941860672363006</v>
      </c>
      <c r="W28" s="1">
        <v>63.974810351075902</v>
      </c>
      <c r="X28" s="1">
        <v>17.489582330777498</v>
      </c>
      <c r="Y28" s="1">
        <v>19.430851892637602</v>
      </c>
      <c r="Z28" s="1">
        <v>7.5510001182556197</v>
      </c>
      <c r="AA28" s="1">
        <v>6.63800001144409</v>
      </c>
      <c r="AB28" s="1">
        <v>7.5110001564025897</v>
      </c>
      <c r="AC28" s="1">
        <v>5.7680001258850098</v>
      </c>
      <c r="AD28" s="1">
        <v>7.5300002098083496</v>
      </c>
      <c r="AE28" s="1">
        <v>6.1799998283386204</v>
      </c>
      <c r="AF28" s="1">
        <v>28.172732830047611</v>
      </c>
      <c r="AG28" s="1">
        <v>27.905732758839932</v>
      </c>
    </row>
    <row r="29" spans="1:33" x14ac:dyDescent="0.3">
      <c r="A29" s="8" t="s">
        <v>40</v>
      </c>
      <c r="B29" s="1">
        <v>4.1599998474121103</v>
      </c>
      <c r="C29" s="1">
        <v>3.8650000095367401</v>
      </c>
      <c r="D29" s="1">
        <v>2.3180000782012899</v>
      </c>
      <c r="E29" s="1">
        <v>2.08899998664856</v>
      </c>
      <c r="F29" s="1">
        <v>5.88800001144409</v>
      </c>
      <c r="G29" s="1">
        <v>5.5159997940063503</v>
      </c>
      <c r="H29" s="1">
        <v>22.784999847412099</v>
      </c>
      <c r="I29" s="1">
        <v>22.156000137329102</v>
      </c>
      <c r="J29" s="1">
        <v>9.0530004501342791</v>
      </c>
      <c r="K29" s="1">
        <v>8.8090000152587908</v>
      </c>
      <c r="L29" s="1">
        <v>35.673000335693402</v>
      </c>
      <c r="M29" s="1">
        <v>34.568000793457003</v>
      </c>
      <c r="N29" s="1">
        <v>73.055000305175795</v>
      </c>
      <c r="O29" s="1">
        <v>73.978996276855497</v>
      </c>
      <c r="P29" s="1">
        <v>88.629997253417997</v>
      </c>
      <c r="Q29" s="1">
        <v>89.101997375488295</v>
      </c>
      <c r="R29" s="1">
        <v>58.438999176025398</v>
      </c>
      <c r="S29" s="1">
        <v>59.916000366210902</v>
      </c>
      <c r="T29" s="1">
        <v>16.428270564458</v>
      </c>
      <c r="U29" s="1">
        <v>16.370386899678198</v>
      </c>
      <c r="V29" s="1">
        <v>65.213874797246604</v>
      </c>
      <c r="W29" s="1">
        <v>62.844267591618703</v>
      </c>
      <c r="X29" s="1">
        <v>18.3578546382954</v>
      </c>
      <c r="Y29" s="1">
        <v>20.785345508702999</v>
      </c>
      <c r="Z29" s="1">
        <v>7.0510001182556197</v>
      </c>
      <c r="AA29" s="1">
        <v>8.5810003280639595</v>
      </c>
      <c r="AB29" s="1">
        <v>8.2810001373290998</v>
      </c>
      <c r="AC29" s="1">
        <v>9.0410003662109393</v>
      </c>
      <c r="AD29" s="1">
        <v>7.6900000572204599</v>
      </c>
      <c r="AE29" s="1">
        <v>8.8199996948242205</v>
      </c>
      <c r="AF29" s="1">
        <v>28.201533174514779</v>
      </c>
      <c r="AG29" s="1">
        <v>28.429466342926013</v>
      </c>
    </row>
    <row r="30" spans="1:33" x14ac:dyDescent="0.3">
      <c r="A30" s="8" t="s">
        <v>42</v>
      </c>
      <c r="B30" s="1">
        <v>2.9189999103546098</v>
      </c>
      <c r="C30" s="1">
        <v>2.8719999790191699</v>
      </c>
      <c r="D30" s="1">
        <v>1.83399999141693</v>
      </c>
      <c r="E30" s="1">
        <v>1.6219999790191699</v>
      </c>
      <c r="F30" s="1">
        <v>3.8680000305175799</v>
      </c>
      <c r="G30" s="1">
        <v>3.98300004005432</v>
      </c>
      <c r="H30" s="1">
        <v>21.7600002288818</v>
      </c>
      <c r="I30" s="1">
        <v>20.294000625610401</v>
      </c>
      <c r="J30" s="1">
        <v>10.163999557495099</v>
      </c>
      <c r="K30" s="1">
        <v>9.1700000762939506</v>
      </c>
      <c r="L30" s="1">
        <v>31.906000137329102</v>
      </c>
      <c r="M30" s="1">
        <v>30.1879997253418</v>
      </c>
      <c r="N30" s="1">
        <v>75.320999145507798</v>
      </c>
      <c r="O30" s="1">
        <v>76.833999633789105</v>
      </c>
      <c r="P30" s="1">
        <v>88.002998352050795</v>
      </c>
      <c r="Q30" s="1">
        <v>89.208000183105497</v>
      </c>
      <c r="R30" s="1">
        <v>64.225997924804702</v>
      </c>
      <c r="S30" s="1">
        <v>65.829002380371094</v>
      </c>
      <c r="T30" s="1">
        <v>18.398171536263099</v>
      </c>
      <c r="U30" s="1">
        <v>18.1742778082249</v>
      </c>
      <c r="V30" s="1">
        <v>64.081820213563304</v>
      </c>
      <c r="W30" s="1">
        <v>62.479527026056097</v>
      </c>
      <c r="X30" s="1">
        <v>17.5200082501736</v>
      </c>
      <c r="Y30" s="1">
        <v>19.346195165718999</v>
      </c>
      <c r="Z30" s="1">
        <v>9.3570003509521502</v>
      </c>
      <c r="AA30" s="1">
        <v>9.8479995727539098</v>
      </c>
      <c r="AB30" s="1">
        <v>9.4370002746581996</v>
      </c>
      <c r="AC30" s="1">
        <v>10.2480001449585</v>
      </c>
      <c r="AD30" s="1">
        <v>9.3999996185302699</v>
      </c>
      <c r="AE30" s="1">
        <v>10.060000419616699</v>
      </c>
      <c r="AF30" s="1">
        <v>28.546333034833268</v>
      </c>
      <c r="AG30" s="1">
        <v>28.677066850662239</v>
      </c>
    </row>
    <row r="31" spans="1:33" x14ac:dyDescent="0.3">
      <c r="A31" s="8" t="s">
        <v>44</v>
      </c>
      <c r="B31" s="1">
        <v>1.5609999895095801</v>
      </c>
      <c r="C31" s="1">
        <v>1.30799996852875</v>
      </c>
      <c r="D31" s="1">
        <v>1.0970000028610201</v>
      </c>
      <c r="E31" s="1">
        <v>0.89300000667571999</v>
      </c>
      <c r="F31" s="1">
        <v>1.95500004291534</v>
      </c>
      <c r="G31" s="1">
        <v>1.6710000038146999</v>
      </c>
      <c r="H31" s="1">
        <v>28.193000793456999</v>
      </c>
      <c r="I31" s="1">
        <v>27.381999969482401</v>
      </c>
      <c r="J31" s="1">
        <v>14.1599998474121</v>
      </c>
      <c r="K31" s="1">
        <v>13.8079996109009</v>
      </c>
      <c r="L31" s="1">
        <v>40.141998291015597</v>
      </c>
      <c r="M31" s="1">
        <v>39.231998443603501</v>
      </c>
      <c r="N31" s="1">
        <v>70.246002197265597</v>
      </c>
      <c r="O31" s="1">
        <v>71.309997558593807</v>
      </c>
      <c r="P31" s="1">
        <v>84.741996765136705</v>
      </c>
      <c r="Q31" s="1">
        <v>85.299003601074205</v>
      </c>
      <c r="R31" s="1">
        <v>57.902999877929702</v>
      </c>
      <c r="S31" s="1">
        <v>59.097000122070298</v>
      </c>
      <c r="T31" s="1">
        <v>13.344893757731001</v>
      </c>
      <c r="U31" s="1">
        <v>13.089463386974201</v>
      </c>
      <c r="V31" s="1">
        <v>65.8692075817318</v>
      </c>
      <c r="W31" s="1">
        <v>65.640928159975999</v>
      </c>
      <c r="X31" s="1">
        <v>20.7858986605372</v>
      </c>
      <c r="Y31" s="1">
        <v>21.269608453049798</v>
      </c>
      <c r="Z31" s="1">
        <v>5.1799998283386204</v>
      </c>
      <c r="AA31" s="1">
        <v>3.7400000095367401</v>
      </c>
      <c r="AB31" s="1">
        <v>5.5500001907348597</v>
      </c>
      <c r="AC31" s="1">
        <v>4.4499998092651403</v>
      </c>
      <c r="AD31" s="1">
        <v>5.3800001144409197</v>
      </c>
      <c r="AE31" s="1">
        <v>4.1199998855590803</v>
      </c>
      <c r="AF31" s="1">
        <v>27.740599862734474</v>
      </c>
      <c r="AG31" s="1">
        <v>27.487333265940354</v>
      </c>
    </row>
    <row r="32" spans="1:33" x14ac:dyDescent="0.3">
      <c r="A32" s="8" t="s">
        <v>46</v>
      </c>
      <c r="B32" s="1">
        <v>13.003999710083001</v>
      </c>
      <c r="C32" s="1">
        <v>12.3730001449585</v>
      </c>
      <c r="D32" s="1">
        <v>12.944999694824199</v>
      </c>
      <c r="E32" s="1">
        <v>11.743000030517599</v>
      </c>
      <c r="F32" s="1">
        <v>13.045000076293899</v>
      </c>
      <c r="G32" s="1">
        <v>12.8159999847412</v>
      </c>
      <c r="H32" s="1">
        <v>16.5429992675781</v>
      </c>
      <c r="I32" s="1">
        <v>15.2449998855591</v>
      </c>
      <c r="J32" s="1">
        <v>7.3889999389648402</v>
      </c>
      <c r="K32" s="1">
        <v>8.1260004043579102</v>
      </c>
      <c r="L32" s="1">
        <v>22.8059997558594</v>
      </c>
      <c r="M32" s="1">
        <v>20.253999710083001</v>
      </c>
      <c r="N32" s="1">
        <v>70.4530029296875</v>
      </c>
      <c r="O32" s="1">
        <v>72.383003234863295</v>
      </c>
      <c r="P32" s="1">
        <v>79.666000366210895</v>
      </c>
      <c r="Q32" s="1">
        <v>80.130996704101605</v>
      </c>
      <c r="R32" s="1">
        <v>64.149002075195298</v>
      </c>
      <c r="S32" s="1">
        <v>66.930000305175795</v>
      </c>
      <c r="T32" s="1">
        <v>14.8835889363371</v>
      </c>
      <c r="U32" s="1">
        <v>14.3466983603661</v>
      </c>
      <c r="V32" s="1">
        <v>66.231805099849694</v>
      </c>
      <c r="W32" s="1">
        <v>65.462651233275295</v>
      </c>
      <c r="X32" s="1">
        <v>18.8846059638133</v>
      </c>
      <c r="Y32" s="1">
        <v>20.190650406358699</v>
      </c>
      <c r="Z32" s="1">
        <v>28.264999389648398</v>
      </c>
      <c r="AA32" s="1">
        <v>28.1679992675781</v>
      </c>
      <c r="AB32" s="1">
        <v>21.5820007324219</v>
      </c>
      <c r="AC32" s="1">
        <v>19.908000946044901</v>
      </c>
      <c r="AD32" s="1">
        <v>24.440000534057599</v>
      </c>
      <c r="AE32" s="1">
        <v>23.540000915527301</v>
      </c>
      <c r="AF32" s="1">
        <v>31.619133631388344</v>
      </c>
      <c r="AG32" s="1">
        <v>31.441133435567231</v>
      </c>
    </row>
    <row r="33" spans="1:33" x14ac:dyDescent="0.3">
      <c r="A33" s="8" t="s">
        <v>50</v>
      </c>
      <c r="B33" s="1">
        <v>4.6750001907348597</v>
      </c>
      <c r="C33" s="1">
        <v>5.6040000915527299</v>
      </c>
      <c r="D33" s="1">
        <v>1.20500004291534</v>
      </c>
      <c r="E33" s="1">
        <v>1.37100005149841</v>
      </c>
      <c r="F33" s="1">
        <v>7.6640000343322798</v>
      </c>
      <c r="G33" s="1">
        <v>9.1429996490478498</v>
      </c>
      <c r="H33" s="1">
        <v>18.295000076293899</v>
      </c>
      <c r="I33" s="1">
        <v>19.556999206543001</v>
      </c>
      <c r="J33" s="1">
        <v>8.7399997711181605</v>
      </c>
      <c r="K33" s="1">
        <v>8.9720001220703107</v>
      </c>
      <c r="L33" s="1">
        <v>26.525999069213899</v>
      </c>
      <c r="M33" s="1">
        <v>28.403999328613299</v>
      </c>
      <c r="N33" s="1">
        <v>77.030998229980497</v>
      </c>
      <c r="O33" s="1">
        <v>74.838996887207003</v>
      </c>
      <c r="P33" s="1">
        <v>90.055000305175795</v>
      </c>
      <c r="Q33" s="1">
        <v>89.656997680664105</v>
      </c>
      <c r="R33" s="1">
        <v>65.809997558593807</v>
      </c>
      <c r="S33" s="1">
        <v>62.452999114990199</v>
      </c>
      <c r="T33" s="1">
        <v>21.248848628625598</v>
      </c>
      <c r="U33" s="1">
        <v>21.703598628715</v>
      </c>
      <c r="V33" s="1">
        <v>66.825712140162395</v>
      </c>
      <c r="W33" s="1">
        <v>64.717975454488894</v>
      </c>
      <c r="X33" s="1">
        <v>11.925439231212</v>
      </c>
      <c r="Y33" s="1">
        <v>13.5784259167961</v>
      </c>
      <c r="Z33" s="1">
        <v>10.9739999771118</v>
      </c>
      <c r="AA33" s="1">
        <v>6.5209999084472701</v>
      </c>
      <c r="AB33" s="1">
        <v>17.617000579833999</v>
      </c>
      <c r="AC33" s="1">
        <v>9.0039997100830096</v>
      </c>
      <c r="AD33" s="1">
        <v>14.670000076293899</v>
      </c>
      <c r="AE33" s="1">
        <v>7.8899998664856001</v>
      </c>
      <c r="AF33" s="1">
        <v>29.55079972743988</v>
      </c>
      <c r="AG33" s="1">
        <v>28.227666107813516</v>
      </c>
    </row>
    <row r="34" spans="1:33" x14ac:dyDescent="0.3">
      <c r="A34" s="8" t="s">
        <v>54</v>
      </c>
      <c r="B34" s="1">
        <v>3.6930000782012899</v>
      </c>
      <c r="C34" s="1">
        <v>3.8840000629425</v>
      </c>
      <c r="D34" s="1">
        <v>2.5739998817443799</v>
      </c>
      <c r="E34" s="1">
        <v>2.5109999179840101</v>
      </c>
      <c r="F34" s="1">
        <v>4.4749999046325701</v>
      </c>
      <c r="G34" s="1">
        <v>4.8569998741149902</v>
      </c>
      <c r="H34" s="1">
        <v>27.583000183105501</v>
      </c>
      <c r="I34" s="1">
        <v>26.1219997406006</v>
      </c>
      <c r="J34" s="1">
        <v>13.7980003356934</v>
      </c>
      <c r="K34" s="1">
        <v>12.9010000228882</v>
      </c>
      <c r="L34" s="1">
        <v>37.212001800537102</v>
      </c>
      <c r="M34" s="1">
        <v>35.4799995422363</v>
      </c>
      <c r="N34" s="1">
        <v>68.7239990234375</v>
      </c>
      <c r="O34" s="1">
        <v>69.992996215820298</v>
      </c>
      <c r="P34" s="1">
        <v>83.628997802734403</v>
      </c>
      <c r="Q34" s="1">
        <v>84.588996887207003</v>
      </c>
      <c r="R34" s="1">
        <v>58.312999725341797</v>
      </c>
      <c r="S34" s="1">
        <v>59.662998199462898</v>
      </c>
      <c r="T34" s="1">
        <v>13.9443016498824</v>
      </c>
      <c r="U34" s="1">
        <v>13.6081817887813</v>
      </c>
      <c r="V34" s="1">
        <v>64.882239100875395</v>
      </c>
      <c r="W34" s="1">
        <v>63.682499550983898</v>
      </c>
      <c r="X34" s="1">
        <v>21.1734592492422</v>
      </c>
      <c r="Y34" s="1">
        <v>22.7093186602348</v>
      </c>
      <c r="Z34" s="1">
        <v>11.8339996337891</v>
      </c>
      <c r="AA34" s="1">
        <v>12.781999588012701</v>
      </c>
      <c r="AB34" s="1">
        <v>9.8039999008178693</v>
      </c>
      <c r="AC34" s="1">
        <v>10.8999996185303</v>
      </c>
      <c r="AD34" s="1">
        <v>10.6499996185303</v>
      </c>
      <c r="AE34" s="1">
        <v>11.689999580383301</v>
      </c>
      <c r="AF34" s="1">
        <v>28.81926652590435</v>
      </c>
      <c r="AG34" s="1">
        <v>29.024799283345541</v>
      </c>
    </row>
    <row r="35" spans="1:33" x14ac:dyDescent="0.3">
      <c r="A35" s="8" t="s">
        <v>60</v>
      </c>
      <c r="B35" s="1">
        <v>2.73300004005432</v>
      </c>
      <c r="C35" s="1">
        <v>2.2620000839233398</v>
      </c>
      <c r="D35" s="1">
        <v>1.6089999675750699</v>
      </c>
      <c r="E35" s="1">
        <v>1.38399994373322</v>
      </c>
      <c r="F35" s="1">
        <v>3.6819999217987101</v>
      </c>
      <c r="G35" s="1">
        <v>3.0050001144409202</v>
      </c>
      <c r="H35" s="1">
        <v>17.205999374389599</v>
      </c>
      <c r="I35" s="1">
        <v>16.4829998016357</v>
      </c>
      <c r="J35" s="1">
        <v>6.4369997978210396</v>
      </c>
      <c r="K35" s="1">
        <v>6.17799997329712</v>
      </c>
      <c r="L35" s="1">
        <v>26.302000045776399</v>
      </c>
      <c r="M35" s="1">
        <v>25.198999404907202</v>
      </c>
      <c r="N35" s="1">
        <v>80.060997009277301</v>
      </c>
      <c r="O35" s="1">
        <v>81.253997802734403</v>
      </c>
      <c r="P35" s="1">
        <v>91.954002380371094</v>
      </c>
      <c r="Q35" s="1">
        <v>92.439002990722699</v>
      </c>
      <c r="R35" s="1">
        <v>70.015998840332003</v>
      </c>
      <c r="S35" s="1">
        <v>71.794998168945298</v>
      </c>
      <c r="T35" s="1">
        <v>17.185476644214599</v>
      </c>
      <c r="U35" s="1">
        <v>16.591353673590799</v>
      </c>
      <c r="V35" s="1">
        <v>66.418422196074303</v>
      </c>
      <c r="W35" s="1">
        <v>65.040274133721994</v>
      </c>
      <c r="X35" s="1">
        <v>16.396101159711101</v>
      </c>
      <c r="Y35" s="1">
        <v>18.368372192687101</v>
      </c>
      <c r="Z35" s="1">
        <v>6.2309999465942401</v>
      </c>
      <c r="AA35" s="1">
        <v>6.5180001258850098</v>
      </c>
      <c r="AB35" s="1">
        <v>5.4699997901916504</v>
      </c>
      <c r="AC35" s="1">
        <v>5.5760002136230504</v>
      </c>
      <c r="AD35" s="1">
        <v>5.8200001716613796</v>
      </c>
      <c r="AE35" s="1">
        <v>6.0100002288818404</v>
      </c>
      <c r="AF35" s="1">
        <v>27.834733152389518</v>
      </c>
      <c r="AG35" s="1">
        <v>27.873533256848646</v>
      </c>
    </row>
    <row r="36" spans="1:33" x14ac:dyDescent="0.3">
      <c r="A36" s="8" t="s">
        <v>66</v>
      </c>
      <c r="B36" s="1">
        <v>12.5790004730225</v>
      </c>
      <c r="C36" s="1">
        <v>10.5839996337891</v>
      </c>
      <c r="D36" s="1">
        <v>11.7250003814697</v>
      </c>
      <c r="E36" s="1">
        <v>9.4079999923706108</v>
      </c>
      <c r="F36" s="1">
        <v>13.269000053405801</v>
      </c>
      <c r="G36" s="1">
        <v>11.5459995269775</v>
      </c>
      <c r="H36" s="1">
        <v>30.416000366210898</v>
      </c>
      <c r="I36" s="1">
        <v>31.44700050354</v>
      </c>
      <c r="J36" s="1">
        <v>16.1119995117188</v>
      </c>
      <c r="K36" s="1">
        <v>16.8850002288818</v>
      </c>
      <c r="L36" s="1">
        <v>41.988998413085902</v>
      </c>
      <c r="M36" s="1">
        <v>43.361000061035199</v>
      </c>
      <c r="N36" s="1">
        <v>57.0060005187988</v>
      </c>
      <c r="O36" s="1">
        <v>57.9679985046387</v>
      </c>
      <c r="P36" s="1">
        <v>72.163002014160199</v>
      </c>
      <c r="Q36" s="1">
        <v>73.707000732421903</v>
      </c>
      <c r="R36" s="1">
        <v>44.742000579833999</v>
      </c>
      <c r="S36" s="1">
        <v>45.091999053955099</v>
      </c>
      <c r="T36" s="1">
        <v>15.077216608933099</v>
      </c>
      <c r="U36" s="1">
        <v>14.8043985505597</v>
      </c>
      <c r="V36" s="1">
        <v>70.783232079083405</v>
      </c>
      <c r="W36" s="1">
        <v>69.008638720649998</v>
      </c>
      <c r="X36" s="1">
        <v>14.139551311983499</v>
      </c>
      <c r="Y36" s="1">
        <v>16.186962728790299</v>
      </c>
      <c r="Z36" s="1">
        <v>10.906999588012701</v>
      </c>
      <c r="AA36" s="1">
        <v>6.2259998321533203</v>
      </c>
      <c r="AB36" s="1">
        <v>9.4180002212524396</v>
      </c>
      <c r="AC36" s="1">
        <v>6.1059999465942401</v>
      </c>
      <c r="AD36" s="1">
        <v>10.0900001525879</v>
      </c>
      <c r="AE36" s="1">
        <v>6.1599998474121103</v>
      </c>
      <c r="AF36" s="1">
        <v>28.69440015157064</v>
      </c>
      <c r="AG36" s="1">
        <v>27.899333190917972</v>
      </c>
    </row>
    <row r="37" spans="1:33" x14ac:dyDescent="0.3">
      <c r="A37" s="8" t="s">
        <v>68</v>
      </c>
      <c r="B37" s="1">
        <v>10.807000160217299</v>
      </c>
      <c r="C37" s="1">
        <v>6.9130001068115199</v>
      </c>
      <c r="D37" s="1">
        <v>8.9139995574951207</v>
      </c>
      <c r="E37" s="1">
        <v>4.7859997749328604</v>
      </c>
      <c r="F37" s="1">
        <v>12.5710000991821</v>
      </c>
      <c r="G37" s="1">
        <v>8.9320001602172905</v>
      </c>
      <c r="H37" s="1">
        <v>25.149000167846701</v>
      </c>
      <c r="I37" s="1">
        <v>24.5</v>
      </c>
      <c r="J37" s="1">
        <v>14.8140001296997</v>
      </c>
      <c r="K37" s="1">
        <v>15.1450004577637</v>
      </c>
      <c r="L37" s="1">
        <v>34.771999359130902</v>
      </c>
      <c r="M37" s="1">
        <v>33.380001068115199</v>
      </c>
      <c r="N37" s="1">
        <v>64.042999267578097</v>
      </c>
      <c r="O37" s="1">
        <v>68.586997985839801</v>
      </c>
      <c r="P37" s="1">
        <v>76.272003173828097</v>
      </c>
      <c r="Q37" s="1">
        <v>80.069000244140597</v>
      </c>
      <c r="R37" s="1">
        <v>52.6570014953613</v>
      </c>
      <c r="S37" s="1">
        <v>57.687999725341797</v>
      </c>
      <c r="T37" s="1">
        <v>14.613184252502499</v>
      </c>
      <c r="U37" s="1">
        <v>13.861740303618699</v>
      </c>
      <c r="V37" s="1">
        <v>65.927480723780903</v>
      </c>
      <c r="W37" s="1">
        <v>65.018458531144603</v>
      </c>
      <c r="X37" s="1">
        <v>19.459335023716601</v>
      </c>
      <c r="Y37" s="1">
        <v>21.119801165236701</v>
      </c>
      <c r="Z37" s="1">
        <v>15.503999710083001</v>
      </c>
      <c r="AA37" s="1">
        <v>11.171999931335399</v>
      </c>
      <c r="AB37" s="1">
        <v>15.5539999008179</v>
      </c>
      <c r="AC37" s="1">
        <v>10.9720001220703</v>
      </c>
      <c r="AD37" s="1">
        <v>15.5299997329712</v>
      </c>
      <c r="AE37" s="1">
        <v>11.069999694824199</v>
      </c>
      <c r="AF37" s="1">
        <v>29.772466850280761</v>
      </c>
      <c r="AG37" s="1">
        <v>28.880933284759511</v>
      </c>
    </row>
    <row r="38" spans="1:33" x14ac:dyDescent="0.3">
      <c r="A38" s="8" t="s">
        <v>70</v>
      </c>
      <c r="B38" s="1">
        <v>7.3260002136230504</v>
      </c>
      <c r="C38" s="1">
        <v>6.71799993515015</v>
      </c>
      <c r="D38" s="1">
        <v>5.4140000343322798</v>
      </c>
      <c r="E38" s="1">
        <v>5.02600002288818</v>
      </c>
      <c r="F38" s="1">
        <v>9.1689996719360405</v>
      </c>
      <c r="G38" s="1">
        <v>8.3260002136230504</v>
      </c>
      <c r="H38" s="1">
        <v>27.767999649047901</v>
      </c>
      <c r="I38" s="1">
        <v>26.944999694824201</v>
      </c>
      <c r="J38" s="1">
        <v>17.200000762939499</v>
      </c>
      <c r="K38" s="1">
        <v>16.1049995422363</v>
      </c>
      <c r="L38" s="1">
        <v>37.956001281738303</v>
      </c>
      <c r="M38" s="1">
        <v>37.252998352050803</v>
      </c>
      <c r="N38" s="1">
        <v>64.905998229980497</v>
      </c>
      <c r="O38" s="1">
        <v>66.336997985839801</v>
      </c>
      <c r="P38" s="1">
        <v>77.386001586914105</v>
      </c>
      <c r="Q38" s="1">
        <v>78.869003295898395</v>
      </c>
      <c r="R38" s="1">
        <v>52.875</v>
      </c>
      <c r="S38" s="1">
        <v>54.419998168945298</v>
      </c>
      <c r="T38" s="1">
        <v>15.462178699479299</v>
      </c>
      <c r="U38" s="1">
        <v>17.291970417737598</v>
      </c>
      <c r="V38" s="1">
        <v>71.371517160816197</v>
      </c>
      <c r="W38" s="1">
        <v>68.917421337020699</v>
      </c>
      <c r="X38" s="1">
        <v>13.1663041397046</v>
      </c>
      <c r="Y38" s="1">
        <v>13.7906082452417</v>
      </c>
      <c r="Z38" s="1">
        <v>5.07200002670288</v>
      </c>
      <c r="AA38" s="1">
        <v>5.3140001296997097</v>
      </c>
      <c r="AB38" s="1">
        <v>5.7919998168945304</v>
      </c>
      <c r="AC38" s="1">
        <v>5.7480001449584996</v>
      </c>
      <c r="AD38" s="1">
        <v>5.4400000572204599</v>
      </c>
      <c r="AE38" s="1">
        <v>5.5370001792907697</v>
      </c>
      <c r="AF38" s="1">
        <v>27.753600088755313</v>
      </c>
      <c r="AG38" s="1">
        <v>27.773199844360345</v>
      </c>
    </row>
    <row r="39" spans="1:33" x14ac:dyDescent="0.3">
      <c r="A39" s="8" t="s">
        <v>72</v>
      </c>
      <c r="B39" s="1">
        <v>4.2160000801086399</v>
      </c>
      <c r="C39" s="1">
        <v>4.22300004959106</v>
      </c>
      <c r="D39" s="1">
        <v>2.4059998989105198</v>
      </c>
      <c r="E39" s="1">
        <v>2.1349999904632599</v>
      </c>
      <c r="F39" s="1">
        <v>5.7090001106262198</v>
      </c>
      <c r="G39" s="1">
        <v>5.94700002670288</v>
      </c>
      <c r="H39" s="1">
        <v>20.672000885009801</v>
      </c>
      <c r="I39" s="1">
        <v>19.606000900268601</v>
      </c>
      <c r="J39" s="1">
        <v>9.0399999618530291</v>
      </c>
      <c r="K39" s="1">
        <v>8.4230003356933594</v>
      </c>
      <c r="L39" s="1">
        <v>30.271999359130898</v>
      </c>
      <c r="M39" s="1">
        <v>28.840999603271499</v>
      </c>
      <c r="N39" s="1">
        <v>75.111999511718807</v>
      </c>
      <c r="O39" s="1">
        <v>76.170997619628906</v>
      </c>
      <c r="P39" s="1">
        <v>88.554000854492202</v>
      </c>
      <c r="Q39" s="1">
        <v>89.441001892089801</v>
      </c>
      <c r="R39" s="1">
        <v>64.017997741699205</v>
      </c>
      <c r="S39" s="1">
        <v>65.211997985839801</v>
      </c>
      <c r="T39" s="1">
        <v>14.833721902305999</v>
      </c>
      <c r="U39" s="1">
        <v>14.7778623848635</v>
      </c>
      <c r="V39" s="1">
        <v>67.349768245803801</v>
      </c>
      <c r="W39" s="1">
        <v>66.055111490620405</v>
      </c>
      <c r="X39" s="1">
        <v>17.816509851890199</v>
      </c>
      <c r="Y39" s="1">
        <v>19.167026124516202</v>
      </c>
      <c r="Z39" s="1">
        <v>25.0359992980957</v>
      </c>
      <c r="AA39" s="1">
        <v>21.381999969482401</v>
      </c>
      <c r="AB39" s="1">
        <v>24.586000442504901</v>
      </c>
      <c r="AC39" s="1">
        <v>18.1219997406006</v>
      </c>
      <c r="AD39" s="1">
        <v>24.790000915527301</v>
      </c>
      <c r="AE39" s="1">
        <v>19.629999160766602</v>
      </c>
      <c r="AF39" s="1">
        <v>31.627399937311814</v>
      </c>
      <c r="AG39" s="1">
        <v>30.608866484959925</v>
      </c>
    </row>
    <row r="40" spans="1:33" x14ac:dyDescent="0.3">
      <c r="A40" s="8" t="s">
        <v>74</v>
      </c>
      <c r="B40" s="1">
        <v>2.0599999427795401</v>
      </c>
      <c r="C40" s="1">
        <v>1.8860000371932999</v>
      </c>
      <c r="D40" s="1">
        <v>0.99500000476837203</v>
      </c>
      <c r="E40" s="1">
        <v>1.00499999523163</v>
      </c>
      <c r="F40" s="1">
        <v>3.02600002288818</v>
      </c>
      <c r="G40" s="1">
        <v>2.6949999332428001</v>
      </c>
      <c r="H40" s="1">
        <v>19.611000061035199</v>
      </c>
      <c r="I40" s="1">
        <v>18.200000762939499</v>
      </c>
      <c r="J40" s="1">
        <v>7.6820001602172896</v>
      </c>
      <c r="K40" s="1">
        <v>6.9520001411437997</v>
      </c>
      <c r="L40" s="1">
        <v>30.434999465942401</v>
      </c>
      <c r="M40" s="1">
        <v>28.521999359130898</v>
      </c>
      <c r="N40" s="1">
        <v>78.329002380371094</v>
      </c>
      <c r="O40" s="1">
        <v>79.914001464843807</v>
      </c>
      <c r="P40" s="1">
        <v>91.321998596191406</v>
      </c>
      <c r="Q40" s="1">
        <v>92.042999267578097</v>
      </c>
      <c r="R40" s="1">
        <v>66.539001464843807</v>
      </c>
      <c r="S40" s="1">
        <v>68.782997131347699</v>
      </c>
      <c r="T40" s="1">
        <v>16.623671103806</v>
      </c>
      <c r="U40" s="1">
        <v>17.399596016602899</v>
      </c>
      <c r="V40" s="1">
        <v>64.569720677499504</v>
      </c>
      <c r="W40" s="1">
        <v>62.766569626755</v>
      </c>
      <c r="X40" s="1">
        <v>18.8066082186945</v>
      </c>
      <c r="Y40" s="1">
        <v>19.8338343566421</v>
      </c>
      <c r="Z40" s="1">
        <v>7.7020001411437997</v>
      </c>
      <c r="AA40" s="1">
        <v>6.5869998931884801</v>
      </c>
      <c r="AB40" s="1">
        <v>8.1929998397827095</v>
      </c>
      <c r="AC40" s="1">
        <v>7.3569998741149902</v>
      </c>
      <c r="AD40" s="1">
        <v>7.96000003814697</v>
      </c>
      <c r="AE40" s="1">
        <v>6.9899997711181596</v>
      </c>
      <c r="AF40" s="1">
        <v>28.25693347454072</v>
      </c>
      <c r="AG40" s="1">
        <v>28.062266508738215</v>
      </c>
    </row>
    <row r="41" spans="1:33" x14ac:dyDescent="0.3">
      <c r="A41" s="8" t="s">
        <v>76</v>
      </c>
      <c r="B41" s="1">
        <v>3.5309998989105198</v>
      </c>
      <c r="C41" s="1">
        <v>3.36199998855591</v>
      </c>
      <c r="D41" s="1">
        <v>2.9519999027252202</v>
      </c>
      <c r="E41" s="1">
        <v>2.8570001125335698</v>
      </c>
      <c r="F41" s="1">
        <v>4.0209999084472701</v>
      </c>
      <c r="G41" s="1">
        <v>3.80299997329712</v>
      </c>
      <c r="H41" s="1">
        <v>21.6079998016357</v>
      </c>
      <c r="I41" s="1">
        <v>20.587999343872099</v>
      </c>
      <c r="J41" s="1">
        <v>10.3030004501343</v>
      </c>
      <c r="K41" s="1">
        <v>9.8859996795654297</v>
      </c>
      <c r="L41" s="1">
        <v>31.205999374389599</v>
      </c>
      <c r="M41" s="1">
        <v>29.906999588012699</v>
      </c>
      <c r="N41" s="1">
        <v>74.861999511718807</v>
      </c>
      <c r="O41" s="1">
        <v>76.049003601074205</v>
      </c>
      <c r="P41" s="1">
        <v>86.744003295898395</v>
      </c>
      <c r="Q41" s="1">
        <v>87.257003784179702</v>
      </c>
      <c r="R41" s="1">
        <v>64.773002624511705</v>
      </c>
      <c r="S41" s="1">
        <v>66.291000366210895</v>
      </c>
      <c r="T41" s="1">
        <v>14.8588276161745</v>
      </c>
      <c r="U41" s="1">
        <v>14.826549598839</v>
      </c>
      <c r="V41" s="1">
        <v>67.805001948536201</v>
      </c>
      <c r="W41" s="1">
        <v>66.942403233425793</v>
      </c>
      <c r="X41" s="1">
        <v>17.336170435289301</v>
      </c>
      <c r="Y41" s="1">
        <v>18.231047167735198</v>
      </c>
      <c r="Z41" s="1">
        <v>4.7220001220703098</v>
      </c>
      <c r="AA41" s="1">
        <v>5.0110001564025897</v>
      </c>
      <c r="AB41" s="1">
        <v>4.2729997634887704</v>
      </c>
      <c r="AC41" s="1">
        <v>4.8410000801086399</v>
      </c>
      <c r="AD41" s="1">
        <v>4.4800000190734899</v>
      </c>
      <c r="AE41" s="1">
        <v>4.9200000762939498</v>
      </c>
      <c r="AF41" s="1">
        <v>27.565000311533606</v>
      </c>
      <c r="AG41" s="1">
        <v>27.651467116673782</v>
      </c>
    </row>
    <row r="42" spans="1:33" x14ac:dyDescent="0.3">
      <c r="A42" s="8" t="s">
        <v>78</v>
      </c>
      <c r="B42" s="1">
        <v>23.5559997558594</v>
      </c>
      <c r="C42" s="1">
        <v>19.500999450683601</v>
      </c>
      <c r="D42" s="1">
        <v>37.088001251220703</v>
      </c>
      <c r="E42" s="1">
        <v>28.586000442504901</v>
      </c>
      <c r="F42" s="1">
        <v>17.718000411987301</v>
      </c>
      <c r="G42" s="1">
        <v>15.3599996566772</v>
      </c>
      <c r="H42" s="1">
        <v>26.027000427246101</v>
      </c>
      <c r="I42" s="1">
        <v>26.775999069213899</v>
      </c>
      <c r="J42" s="1">
        <v>14.9540004730225</v>
      </c>
      <c r="K42" s="1">
        <v>15.9820003509521</v>
      </c>
      <c r="L42" s="1">
        <v>30.804000854492202</v>
      </c>
      <c r="M42" s="1">
        <v>31.695999145507798</v>
      </c>
      <c r="N42" s="1">
        <v>50.416999816894503</v>
      </c>
      <c r="O42" s="1">
        <v>53.722999572753899</v>
      </c>
      <c r="P42" s="1">
        <v>47.957000732421903</v>
      </c>
      <c r="Q42" s="1">
        <v>55.431999206542997</v>
      </c>
      <c r="R42" s="1">
        <v>51.478000640869098</v>
      </c>
      <c r="S42" s="1">
        <v>52.944000244140597</v>
      </c>
      <c r="T42" s="1">
        <v>26.380820821364701</v>
      </c>
      <c r="U42" s="1">
        <v>25.302042727258801</v>
      </c>
      <c r="V42" s="1">
        <v>66.211905674982603</v>
      </c>
      <c r="W42" s="1">
        <v>66.733739201970806</v>
      </c>
      <c r="X42" s="1">
        <v>7.4072735036526201</v>
      </c>
      <c r="Y42" s="1">
        <v>7.9642180707704702</v>
      </c>
      <c r="Z42" s="1">
        <v>9.2840003967285192</v>
      </c>
      <c r="AA42" s="1">
        <v>13.529000282287599</v>
      </c>
      <c r="AB42" s="1">
        <v>7.65199995040894</v>
      </c>
      <c r="AC42" s="1">
        <v>9.5579996109008807</v>
      </c>
      <c r="AD42" s="1">
        <v>8.1499996185302699</v>
      </c>
      <c r="AE42" s="1">
        <v>10.8400001525879</v>
      </c>
      <c r="AF42" s="1">
        <v>28.339000288645426</v>
      </c>
      <c r="AG42" s="1">
        <v>28.928466478983566</v>
      </c>
    </row>
    <row r="43" spans="1:33" x14ac:dyDescent="0.3">
      <c r="A43" s="8" t="s">
        <v>84</v>
      </c>
      <c r="B43" s="1">
        <v>1.18799996376038</v>
      </c>
      <c r="C43" s="1">
        <v>1.1239999532699601</v>
      </c>
      <c r="D43" s="1">
        <v>0.68599998950958296</v>
      </c>
      <c r="E43" s="1">
        <v>0.625</v>
      </c>
      <c r="F43" s="1">
        <v>1.6219999790191699</v>
      </c>
      <c r="G43" s="1">
        <v>1.55900001525879</v>
      </c>
      <c r="H43" s="1">
        <v>19.0659999847412</v>
      </c>
      <c r="I43" s="1">
        <v>18.458000183105501</v>
      </c>
      <c r="J43" s="1">
        <v>7.6469998359680202</v>
      </c>
      <c r="K43" s="1">
        <v>7.5970001220703098</v>
      </c>
      <c r="L43" s="1">
        <v>28.936000823974599</v>
      </c>
      <c r="M43" s="1">
        <v>27.927000045776399</v>
      </c>
      <c r="N43" s="1">
        <v>79.746002197265597</v>
      </c>
      <c r="O43" s="1">
        <v>80.418998718261705</v>
      </c>
      <c r="P43" s="1">
        <v>91.666999816894503</v>
      </c>
      <c r="Q43" s="1">
        <v>91.777999877929702</v>
      </c>
      <c r="R43" s="1">
        <v>69.441001892089801</v>
      </c>
      <c r="S43" s="1">
        <v>70.513999938964801</v>
      </c>
      <c r="T43" s="1">
        <v>17.569839719111201</v>
      </c>
      <c r="U43" s="1">
        <v>17.618799580608002</v>
      </c>
      <c r="V43" s="1">
        <v>65.2484228485675</v>
      </c>
      <c r="W43" s="1">
        <v>64.030788993845704</v>
      </c>
      <c r="X43" s="1">
        <v>17.181737432321398</v>
      </c>
      <c r="Y43" s="1">
        <v>18.350411425546302</v>
      </c>
      <c r="Z43" s="1">
        <v>7.3870000839233398</v>
      </c>
      <c r="AA43" s="1">
        <v>4.6760001182556197</v>
      </c>
      <c r="AB43" s="1">
        <v>8.3199996948242205</v>
      </c>
      <c r="AC43" s="1">
        <v>4.9270000457763699</v>
      </c>
      <c r="AD43" s="1">
        <v>7.8899998664856001</v>
      </c>
      <c r="AE43" s="1">
        <v>4.8099999427795401</v>
      </c>
      <c r="AF43" s="1">
        <v>28.239733608563743</v>
      </c>
      <c r="AG43" s="1">
        <v>27.62759993076325</v>
      </c>
    </row>
    <row r="44" spans="1:33" x14ac:dyDescent="0.3">
      <c r="A44" s="7" t="s">
        <v>94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8" t="s">
        <v>22</v>
      </c>
      <c r="B45" s="1">
        <v>2.7999999523162802</v>
      </c>
      <c r="C45" s="1">
        <v>2.6310000419616699</v>
      </c>
      <c r="D45" s="1">
        <v>1.91499996185303</v>
      </c>
      <c r="E45" s="1">
        <v>1.68799996376038</v>
      </c>
      <c r="F45" s="1">
        <v>3.5350000858306898</v>
      </c>
      <c r="G45" s="1">
        <v>3.43799996376038</v>
      </c>
      <c r="H45" s="1">
        <v>20.718999862670898</v>
      </c>
      <c r="I45" s="1">
        <v>19.4209995269775</v>
      </c>
      <c r="J45" s="1">
        <v>8.3660001754760707</v>
      </c>
      <c r="K45" s="1">
        <v>7.91499996185303</v>
      </c>
      <c r="L45" s="1">
        <v>30.981000900268601</v>
      </c>
      <c r="M45" s="1">
        <v>29.2590007781982</v>
      </c>
      <c r="N45" s="1">
        <v>76.481002807617202</v>
      </c>
      <c r="O45" s="1">
        <v>77.947998046875</v>
      </c>
      <c r="P45" s="1">
        <v>89.718002319335895</v>
      </c>
      <c r="Q45" s="1">
        <v>90.396003723144503</v>
      </c>
      <c r="R45" s="1">
        <v>65.484001159667997</v>
      </c>
      <c r="S45" s="1">
        <v>67.304000854492202</v>
      </c>
      <c r="T45" s="1">
        <v>18.956509614974699</v>
      </c>
      <c r="U45" s="1">
        <v>18.898303595380401</v>
      </c>
      <c r="V45" s="1">
        <v>67.026497283370801</v>
      </c>
      <c r="W45" s="1">
        <v>65.848802495978603</v>
      </c>
      <c r="X45" s="1">
        <v>14.016993101654499</v>
      </c>
      <c r="Y45" s="1">
        <v>15.2528939086411</v>
      </c>
      <c r="Z45" s="1">
        <v>5.3179998397827104</v>
      </c>
      <c r="AA45" s="1">
        <v>5.7849998474121103</v>
      </c>
      <c r="AB45" s="1">
        <v>5.1389999389648402</v>
      </c>
      <c r="AC45" s="1">
        <v>5.6640000343322798</v>
      </c>
      <c r="AD45" s="1">
        <v>5.2199997901916504</v>
      </c>
      <c r="AE45" s="1">
        <v>5.7199997901916504</v>
      </c>
      <c r="AF45" s="1">
        <v>27.711733786265061</v>
      </c>
      <c r="AG45" s="1">
        <v>27.811266835530603</v>
      </c>
    </row>
    <row r="46" spans="1:33" x14ac:dyDescent="0.3">
      <c r="A46" s="8" t="s">
        <v>62</v>
      </c>
      <c r="B46" s="1">
        <v>6.8200001716613796</v>
      </c>
      <c r="C46" s="1">
        <v>6.5069999694824201</v>
      </c>
      <c r="D46" s="1">
        <v>4.4749999046325701</v>
      </c>
      <c r="E46" s="1">
        <v>4.3590002059936497</v>
      </c>
      <c r="F46" s="1">
        <v>8.8900003433227504</v>
      </c>
      <c r="G46" s="1">
        <v>8.4239997863769496</v>
      </c>
      <c r="H46" s="1">
        <v>20.277999877929702</v>
      </c>
      <c r="I46" s="1">
        <v>20.159000396728501</v>
      </c>
      <c r="J46" s="1">
        <v>9.2379999160766602</v>
      </c>
      <c r="K46" s="1">
        <v>8.9720001220703107</v>
      </c>
      <c r="L46" s="1">
        <v>30.024000167846701</v>
      </c>
      <c r="M46" s="1">
        <v>30.146999359130898</v>
      </c>
      <c r="N46" s="1">
        <v>72.902000427246094</v>
      </c>
      <c r="O46" s="1">
        <v>73.334999084472699</v>
      </c>
      <c r="P46" s="1">
        <v>86.287002563476605</v>
      </c>
      <c r="Q46" s="1">
        <v>86.668998718261705</v>
      </c>
      <c r="R46" s="1">
        <v>61.0859985351563</v>
      </c>
      <c r="S46" s="1">
        <v>61.428001403808601</v>
      </c>
      <c r="T46" s="1">
        <v>20.395309219890201</v>
      </c>
      <c r="U46" s="1">
        <v>19.821971737670101</v>
      </c>
      <c r="V46" s="1">
        <v>66.010265138348402</v>
      </c>
      <c r="W46" s="1">
        <v>65.179636343975403</v>
      </c>
      <c r="X46" s="1">
        <v>13.594425641761401</v>
      </c>
      <c r="Y46" s="1">
        <v>14.9983919183545</v>
      </c>
      <c r="Z46" s="1">
        <v>6.6859998703002903</v>
      </c>
      <c r="AA46" s="1">
        <v>5.4980001449584996</v>
      </c>
      <c r="AB46" s="1">
        <v>6.16499996185303</v>
      </c>
      <c r="AC46" s="1">
        <v>4.7610001564025897</v>
      </c>
      <c r="AD46" s="1">
        <v>6.4099998474121103</v>
      </c>
      <c r="AE46" s="1">
        <v>5.1100001335143999</v>
      </c>
      <c r="AF46" s="1">
        <v>27.95073343912761</v>
      </c>
      <c r="AG46" s="1">
        <v>27.691266632080083</v>
      </c>
    </row>
    <row r="47" spans="1:33" x14ac:dyDescent="0.3">
      <c r="A47" s="7" t="s">
        <v>99</v>
      </c>
      <c r="B47" s="1">
        <v>10.907530399522813</v>
      </c>
      <c r="C47" s="1">
        <v>10.133836350476606</v>
      </c>
      <c r="D47" s="1">
        <v>10.467870319361076</v>
      </c>
      <c r="E47" s="1">
        <v>9.6252235813781351</v>
      </c>
      <c r="F47" s="1">
        <v>11.540154763587346</v>
      </c>
      <c r="G47" s="1">
        <v>10.799758259770087</v>
      </c>
      <c r="H47" s="1">
        <v>22.536316373436659</v>
      </c>
      <c r="I47" s="1">
        <v>22.127764162373492</v>
      </c>
      <c r="J47" s="1">
        <v>11.797161467654316</v>
      </c>
      <c r="K47" s="1">
        <v>11.238253971550023</v>
      </c>
      <c r="L47" s="1">
        <v>30.637298317393459</v>
      </c>
      <c r="M47" s="1">
        <v>30.300915370064313</v>
      </c>
      <c r="N47" s="1">
        <v>66.55624454469168</v>
      </c>
      <c r="O47" s="1">
        <v>67.738310836009177</v>
      </c>
      <c r="P47" s="1">
        <v>77.7356137983124</v>
      </c>
      <c r="Q47" s="1">
        <v>79.137640454953114</v>
      </c>
      <c r="R47" s="1">
        <v>57.82229769730467</v>
      </c>
      <c r="S47" s="1">
        <v>58.898908546145549</v>
      </c>
      <c r="T47" s="1">
        <v>19.450313269480372</v>
      </c>
      <c r="U47" s="1">
        <v>18.992889213171413</v>
      </c>
      <c r="V47" s="1">
        <v>67.099256326462125</v>
      </c>
      <c r="W47" s="1">
        <v>66.364583381188268</v>
      </c>
      <c r="X47" s="1">
        <v>13.450430404057494</v>
      </c>
      <c r="Y47" s="1">
        <v>14.642527405640335</v>
      </c>
      <c r="Z47" s="1">
        <v>8.2550276963388765</v>
      </c>
      <c r="AA47" s="1">
        <v>7.6357605340730714</v>
      </c>
      <c r="AB47" s="1">
        <v>7.6135880243753178</v>
      </c>
      <c r="AC47" s="1">
        <v>6.924553141548043</v>
      </c>
      <c r="AD47" s="1">
        <v>7.8037465310235028</v>
      </c>
      <c r="AE47" s="1">
        <v>7.1798620192751308</v>
      </c>
      <c r="AF47" s="1">
        <v>28.244856662200142</v>
      </c>
      <c r="AG47" s="1">
        <v>28.11605248184112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9D6CC5D1-61A1-49EB-AA0C-10145D6F851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7AD68CD-21F1-4808-A025-ED66F3809E7E}">
  <ds:schemaRefs/>
</ds:datastoreItem>
</file>

<file path=customXml/itemProps3.xml><?xml version="1.0" encoding="utf-8"?>
<ds:datastoreItem xmlns:ds="http://schemas.openxmlformats.org/officeDocument/2006/customXml" ds:itemID="{DA8A9E3A-4E25-436E-9730-5851E55A5850}">
  <ds:schemaRefs/>
</ds:datastoreItem>
</file>

<file path=customXml/itemProps4.xml><?xml version="1.0" encoding="utf-8"?>
<ds:datastoreItem xmlns:ds="http://schemas.openxmlformats.org/officeDocument/2006/customXml" ds:itemID="{F6AEF25F-A1F9-41BD-926E-CF7AFBAA5C2F}">
  <ds:schemaRefs/>
</ds:datastoreItem>
</file>

<file path=customXml/itemProps5.xml><?xml version="1.0" encoding="utf-8"?>
<ds:datastoreItem xmlns:ds="http://schemas.openxmlformats.org/officeDocument/2006/customXml" ds:itemID="{FFA1E35B-0871-4B43-AB55-402D0D98523D}">
  <ds:schemaRefs/>
</ds:datastoreItem>
</file>

<file path=customXml/itemProps6.xml><?xml version="1.0" encoding="utf-8"?>
<ds:datastoreItem xmlns:ds="http://schemas.openxmlformats.org/officeDocument/2006/customXml" ds:itemID="{5F0C4926-193F-476B-BED0-C3822829CC58}">
  <ds:schemaRefs/>
</ds:datastoreItem>
</file>

<file path=customXml/itemProps7.xml><?xml version="1.0" encoding="utf-8"?>
<ds:datastoreItem xmlns:ds="http://schemas.openxmlformats.org/officeDocument/2006/customXml" ds:itemID="{F9400193-3596-4A1B-B0AB-8EE2A33A3DCC}">
  <ds:schemaRefs/>
</ds:datastoreItem>
</file>

<file path=customXml/itemProps8.xml><?xml version="1.0" encoding="utf-8"?>
<ds:datastoreItem xmlns:ds="http://schemas.openxmlformats.org/officeDocument/2006/customXml" ds:itemID="{0670AE93-DEFE-4C67-B1EC-59AAEF5F1608}">
  <ds:schemaRefs/>
</ds:datastoreItem>
</file>

<file path=customXml/itemProps9.xml><?xml version="1.0" encoding="utf-8"?>
<ds:datastoreItem xmlns:ds="http://schemas.openxmlformats.org/officeDocument/2006/customXml" ds:itemID="{CA3D7A0E-3FCD-4E3F-BA38-6A630EF8E9A7}">
  <ds:schemaRefs/>
</ds:datastoreItem>
</file>

<file path=customXml/itemProps10.xml><?xml version="1.0" encoding="utf-8"?>
<ds:datastoreItem xmlns:ds="http://schemas.openxmlformats.org/officeDocument/2006/customXml" ds:itemID="{496DEA43-71BA-44E9-9245-C4FC9223F6F6}">
  <ds:schemaRefs/>
</ds:datastoreItem>
</file>

<file path=customXml/itemProps11.xml><?xml version="1.0" encoding="utf-8"?>
<ds:datastoreItem xmlns:ds="http://schemas.openxmlformats.org/officeDocument/2006/customXml" ds:itemID="{62EE97E5-CFED-4C34-AC21-CF41C0DD179C}">
  <ds:schemaRefs/>
</ds:datastoreItem>
</file>

<file path=customXml/itemProps12.xml><?xml version="1.0" encoding="utf-8"?>
<ds:datastoreItem xmlns:ds="http://schemas.openxmlformats.org/officeDocument/2006/customXml" ds:itemID="{52612286-EF10-4A76-95FC-44D64F6B7D68}">
  <ds:schemaRefs/>
</ds:datastoreItem>
</file>

<file path=customXml/itemProps13.xml><?xml version="1.0" encoding="utf-8"?>
<ds:datastoreItem xmlns:ds="http://schemas.openxmlformats.org/officeDocument/2006/customXml" ds:itemID="{DBA61FF3-20D9-4B61-A307-45A689410178}">
  <ds:schemaRefs/>
</ds:datastoreItem>
</file>

<file path=customXml/itemProps14.xml><?xml version="1.0" encoding="utf-8"?>
<ds:datastoreItem xmlns:ds="http://schemas.openxmlformats.org/officeDocument/2006/customXml" ds:itemID="{61F35F41-341A-48A3-AF39-EDDE8C373964}">
  <ds:schemaRefs/>
</ds:datastoreItem>
</file>

<file path=customXml/itemProps15.xml><?xml version="1.0" encoding="utf-8"?>
<ds:datastoreItem xmlns:ds="http://schemas.openxmlformats.org/officeDocument/2006/customXml" ds:itemID="{DC4A56F3-545A-4CB2-9A7A-776534113CD5}">
  <ds:schemaRefs/>
</ds:datastoreItem>
</file>

<file path=customXml/itemProps16.xml><?xml version="1.0" encoding="utf-8"?>
<ds:datastoreItem xmlns:ds="http://schemas.openxmlformats.org/officeDocument/2006/customXml" ds:itemID="{4E187CB9-66B5-4927-BAB4-4BC9782423DE}">
  <ds:schemaRefs/>
</ds:datastoreItem>
</file>

<file path=customXml/itemProps17.xml><?xml version="1.0" encoding="utf-8"?>
<ds:datastoreItem xmlns:ds="http://schemas.openxmlformats.org/officeDocument/2006/customXml" ds:itemID="{576BA7E8-135B-4514-A331-44A08BC7AA87}">
  <ds:schemaRefs/>
</ds:datastoreItem>
</file>

<file path=customXml/itemProps18.xml><?xml version="1.0" encoding="utf-8"?>
<ds:datastoreItem xmlns:ds="http://schemas.openxmlformats.org/officeDocument/2006/customXml" ds:itemID="{21580CE6-390A-4754-87FB-9A6CDD931643}">
  <ds:schemaRefs/>
</ds:datastoreItem>
</file>

<file path=customXml/itemProps19.xml><?xml version="1.0" encoding="utf-8"?>
<ds:datastoreItem xmlns:ds="http://schemas.openxmlformats.org/officeDocument/2006/customXml" ds:itemID="{0BBB139A-AA83-488E-AC8D-6179F874767B}">
  <ds:schemaRefs/>
</ds:datastoreItem>
</file>

<file path=customXml/itemProps20.xml><?xml version="1.0" encoding="utf-8"?>
<ds:datastoreItem xmlns:ds="http://schemas.openxmlformats.org/officeDocument/2006/customXml" ds:itemID="{0517DD0F-9F10-4487-95FC-EE35B7F5800A}">
  <ds:schemaRefs/>
</ds:datastoreItem>
</file>

<file path=customXml/itemProps21.xml><?xml version="1.0" encoding="utf-8"?>
<ds:datastoreItem xmlns:ds="http://schemas.openxmlformats.org/officeDocument/2006/customXml" ds:itemID="{4E910EB1-B347-4A14-98D4-29613DEFDD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tab2</vt:lpstr>
      <vt:lpstr>tab2 conteggi</vt:lpstr>
      <vt:lpstr>tab2 america</vt:lpstr>
      <vt:lpstr>tab2 asia</vt:lpstr>
      <vt:lpstr>tab2 europa</vt:lpstr>
      <vt:lpstr>tab2 oceania</vt:lpstr>
      <vt:lpstr>pivot 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colombo</dc:creator>
  <cp:lastModifiedBy>carlotta colombo</cp:lastModifiedBy>
  <dcterms:created xsi:type="dcterms:W3CDTF">2025-09-25T16:33:04Z</dcterms:created>
  <dcterms:modified xsi:type="dcterms:W3CDTF">2025-09-25T20:48:16Z</dcterms:modified>
</cp:coreProperties>
</file>