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amalitech-my.sharepoint.com/personal/nana_darko_amalitech_com/Documents/"/>
    </mc:Choice>
  </mc:AlternateContent>
  <xr:revisionPtr revIDLastSave="6" documentId="8_{D4AEDC30-AEDD-4D61-8940-26EA5AC684C5}" xr6:coauthVersionLast="47" xr6:coauthVersionMax="47" xr10:uidLastSave="{96B0911B-21D9-406F-814F-B5994E4328B9}"/>
  <bookViews>
    <workbookView xWindow="28680" yWindow="-120" windowWidth="29040" windowHeight="15720" xr2:uid="{A6199B0B-BB26-4796-A5AF-E71905CAF4C1}"/>
  </bookViews>
  <sheets>
    <sheet name="transform_thi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4" i="1" l="1"/>
  <c r="AM64" i="1"/>
  <c r="AH64" i="1"/>
  <c r="AG64" i="1"/>
  <c r="AC64" i="1"/>
  <c r="AB64" i="1"/>
  <c r="Y64" i="1"/>
  <c r="S64" i="1"/>
  <c r="Q64" i="1"/>
  <c r="P64" i="1"/>
  <c r="O64" i="1"/>
  <c r="N64" i="1"/>
  <c r="M64" i="1"/>
  <c r="L64" i="1"/>
  <c r="K64" i="1"/>
  <c r="J64" i="1"/>
  <c r="I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I58" i="1" s="1"/>
  <c r="AH62" i="1"/>
  <c r="AH61" i="1"/>
  <c r="AH60" i="1"/>
  <c r="AH59" i="1"/>
  <c r="AH58" i="1"/>
  <c r="AH54" i="1"/>
  <c r="AG54" i="1"/>
  <c r="AC54" i="1"/>
  <c r="AB54" i="1"/>
  <c r="Y54" i="1"/>
  <c r="T54" i="1"/>
  <c r="S54" i="1"/>
  <c r="Q54" i="1"/>
  <c r="P54" i="1"/>
  <c r="O54" i="1"/>
  <c r="N54" i="1"/>
  <c r="M54" i="1"/>
  <c r="L54" i="1"/>
  <c r="K54" i="1"/>
  <c r="J54" i="1"/>
  <c r="I54" i="1"/>
  <c r="G54" i="1"/>
  <c r="F54" i="1"/>
  <c r="E54" i="1"/>
  <c r="D54" i="1"/>
  <c r="C54" i="1"/>
  <c r="B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B52" i="1"/>
  <c r="AB51" i="1"/>
  <c r="AB50" i="1"/>
  <c r="AB49" i="1"/>
  <c r="AC48" i="1"/>
  <c r="AB48" i="1"/>
  <c r="Y44" i="1"/>
  <c r="T44" i="1"/>
  <c r="Q44" i="1"/>
  <c r="P44" i="1"/>
  <c r="O44" i="1"/>
  <c r="N44" i="1"/>
  <c r="M44" i="1"/>
  <c r="L44" i="1"/>
  <c r="K44" i="1"/>
  <c r="J44" i="1"/>
  <c r="I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R41" i="1"/>
  <c r="R40" i="1"/>
  <c r="R39" i="1"/>
  <c r="R38" i="1"/>
  <c r="S36" i="1"/>
  <c r="AI34" i="1"/>
  <c r="AH34" i="1"/>
  <c r="AG34" i="1"/>
  <c r="AC34" i="1"/>
  <c r="AB34" i="1"/>
  <c r="Y34" i="1"/>
  <c r="T34" i="1"/>
  <c r="S34" i="1"/>
  <c r="Q34" i="1"/>
  <c r="P34" i="1"/>
  <c r="O34" i="1"/>
  <c r="N34" i="1"/>
  <c r="M34" i="1"/>
  <c r="L34" i="1"/>
  <c r="K34" i="1"/>
  <c r="J34" i="1"/>
  <c r="I34" i="1"/>
  <c r="G34" i="1"/>
  <c r="F34" i="1"/>
  <c r="E34" i="1"/>
  <c r="D34" i="1"/>
  <c r="C34" i="1"/>
  <c r="B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C31" i="1"/>
  <c r="AC30" i="1"/>
  <c r="AC29" i="1"/>
  <c r="AC28" i="1"/>
  <c r="AB24" i="1"/>
  <c r="Y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AA21" i="1"/>
  <c r="AA20" i="1"/>
  <c r="AA19" i="1"/>
  <c r="AA18" i="1"/>
  <c r="Z16" i="1"/>
  <c r="AC33" i="1" l="1"/>
  <c r="AB53" i="1"/>
  <c r="AB18" i="1"/>
  <c r="AD28" i="1"/>
  <c r="R43" i="1"/>
  <c r="S37" i="1"/>
  <c r="C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7" authorId="0" shapeId="0" xr:uid="{283CB078-D990-48E2-9571-F0E631C9E036}">
      <text>
        <r>
          <rPr>
            <sz val="10"/>
            <color rgb="FF000000"/>
            <rFont val="Aptos Narrow"/>
            <family val="2"/>
            <scheme val="minor"/>
          </rPr>
          <t>Book before use
	-Hope Ewudor</t>
        </r>
      </text>
    </comment>
    <comment ref="AB27" authorId="0" shapeId="0" xr:uid="{69209296-770A-4668-A0B4-1343529474AB}">
      <text>
        <r>
          <rPr>
            <sz val="10"/>
            <color rgb="FF000000"/>
            <rFont val="Aptos Narrow"/>
            <family val="2"/>
            <scheme val="minor"/>
          </rPr>
          <t>Book before use
	-Hope Ewudor</t>
        </r>
      </text>
    </comment>
    <comment ref="W47" authorId="0" shapeId="0" xr:uid="{42AFA94E-C1D4-4F49-9A5F-7D424ACA3326}">
      <text>
        <r>
          <rPr>
            <sz val="10"/>
            <color rgb="FF000000"/>
            <rFont val="Aptos Narrow"/>
            <family val="2"/>
            <scheme val="minor"/>
          </rPr>
          <t>Prioritize for AWS Trainers
	-Hope Ewudor</t>
        </r>
      </text>
    </comment>
    <comment ref="Z57" authorId="0" shapeId="0" xr:uid="{A2CFBBB3-4B09-44B3-A536-AF29D4E811FE}">
      <text>
        <r>
          <rPr>
            <sz val="10"/>
            <color rgb="FF000000"/>
            <rFont val="Aptos Narrow"/>
            <family val="2"/>
            <scheme val="minor"/>
          </rPr>
          <t>Workstation yet to be fitted in area
	-Hope Ewudor</t>
        </r>
      </text>
    </comment>
    <comment ref="AA57" authorId="0" shapeId="0" xr:uid="{3378220D-124B-4834-85B2-E2155176E27C}">
      <text>
        <r>
          <rPr>
            <sz val="10"/>
            <color rgb="FF000000"/>
            <rFont val="Aptos Narrow"/>
            <family val="2"/>
            <scheme val="minor"/>
          </rPr>
          <t>Workstation yet to be fitted in area
	-Hope Ewudor</t>
        </r>
      </text>
    </comment>
    <comment ref="AG57" authorId="0" shapeId="0" xr:uid="{7F2D3619-FCED-471E-88CE-808547CBEC55}">
      <text>
        <r>
          <rPr>
            <sz val="10"/>
            <color rgb="FF000000"/>
            <rFont val="Aptos Narrow"/>
            <family val="2"/>
            <scheme val="minor"/>
          </rPr>
          <t>Prioritize for AWS Trainers
	-Hope Ewudor</t>
        </r>
      </text>
    </comment>
    <comment ref="BR57" authorId="0" shapeId="0" xr:uid="{F00B12B0-DF0F-4625-8D90-47F8FAEB42F5}">
      <text>
        <r>
          <rPr>
            <sz val="10"/>
            <color rgb="FF000000"/>
            <rFont val="Aptos Narrow"/>
            <scheme val="minor"/>
          </rPr>
          <t/>
        </r>
      </text>
    </comment>
    <comment ref="BS57" authorId="0" shapeId="0" xr:uid="{59399CB3-2D18-4076-B162-D65BA99DC047}">
      <text>
        <r>
          <rPr>
            <sz val="10"/>
            <color rgb="FF000000"/>
            <rFont val="Aptos Narrow"/>
            <family val="2"/>
            <scheme val="minor"/>
          </rPr>
          <t>Workstation yet to be fitted in area
	-Hope Ewudor</t>
        </r>
      </text>
    </comment>
    <comment ref="BY57" authorId="0" shapeId="0" xr:uid="{B8BF22FD-24DF-4A31-B358-000E6590AB2A}">
      <text>
        <r>
          <rPr>
            <sz val="10"/>
            <color rgb="FF000000"/>
            <rFont val="Aptos Narrow"/>
            <family val="2"/>
            <scheme val="minor"/>
          </rPr>
          <t>Prioritize for AWS Trainers
	-Hope Ewudor</t>
        </r>
      </text>
    </comment>
  </commentList>
</comments>
</file>

<file path=xl/sharedStrings.xml><?xml version="1.0" encoding="utf-8"?>
<sst xmlns="http://schemas.openxmlformats.org/spreadsheetml/2006/main" count="725" uniqueCount="196">
  <si>
    <t>Number of unoccupied Seats</t>
  </si>
  <si>
    <t>BLOCK A FLOOR 0</t>
  </si>
  <si>
    <t>Day</t>
  </si>
  <si>
    <t>Seat 1 / Reception</t>
  </si>
  <si>
    <t>Seat 2</t>
  </si>
  <si>
    <t>Seat 3</t>
  </si>
  <si>
    <t>Seat 4</t>
  </si>
  <si>
    <t>Conference Room</t>
  </si>
  <si>
    <t>Monday</t>
  </si>
  <si>
    <t>Precious Ainoo</t>
  </si>
  <si>
    <t>Daniel Frimpong</t>
  </si>
  <si>
    <t>Gordon Fiifi Donkoh</t>
  </si>
  <si>
    <t>Stephen Seirh</t>
  </si>
  <si>
    <t>Book before Use</t>
  </si>
  <si>
    <t>Tuesday</t>
  </si>
  <si>
    <t>Wednesday</t>
  </si>
  <si>
    <t>Thursday</t>
  </si>
  <si>
    <t>Friday</t>
  </si>
  <si>
    <t>BLOCK A FLOOR 1</t>
  </si>
  <si>
    <t>No. of Employees</t>
  </si>
  <si>
    <t>Seat 1</t>
  </si>
  <si>
    <t>Seat 5</t>
  </si>
  <si>
    <t>Seat 6</t>
  </si>
  <si>
    <t>Seat 7</t>
  </si>
  <si>
    <t>Seat 8</t>
  </si>
  <si>
    <t>Seat 9</t>
  </si>
  <si>
    <t>Seat 10</t>
  </si>
  <si>
    <t>Seat 11</t>
  </si>
  <si>
    <t>Seat 12</t>
  </si>
  <si>
    <t>Seat 13</t>
  </si>
  <si>
    <t>Seat 14</t>
  </si>
  <si>
    <t>Seat 15</t>
  </si>
  <si>
    <t>Seat 16</t>
  </si>
  <si>
    <t>Seat 17</t>
  </si>
  <si>
    <t>Seat 18</t>
  </si>
  <si>
    <t>Seat 19</t>
  </si>
  <si>
    <t>Seat 20</t>
  </si>
  <si>
    <t>Seat 21</t>
  </si>
  <si>
    <t>Seat 23</t>
  </si>
  <si>
    <t>Seat 24</t>
  </si>
  <si>
    <t>Seat 25</t>
  </si>
  <si>
    <t>Nyanza (Seat 22)</t>
  </si>
  <si>
    <t>Vacant Seat/Day</t>
  </si>
  <si>
    <t># of Unoccupied seats</t>
  </si>
  <si>
    <t>Jeffery Afutu</t>
  </si>
  <si>
    <t>Phinehas Anteh</t>
  </si>
  <si>
    <t>Francis Owusu Bota</t>
  </si>
  <si>
    <t>Joseph Akayesi</t>
  </si>
  <si>
    <t>Stephen  Takyi</t>
  </si>
  <si>
    <t>Bright Gawu</t>
  </si>
  <si>
    <t>Joseph Abuanor</t>
  </si>
  <si>
    <t>Eunice Braimah</t>
  </si>
  <si>
    <t>Agnes Dedzo</t>
  </si>
  <si>
    <t>Charles Kobina Ofosu</t>
  </si>
  <si>
    <t>Andrews Attakorah Amaniampong</t>
  </si>
  <si>
    <t>Kwamena Amo-Dadey</t>
  </si>
  <si>
    <t>Gloria Zoglie</t>
  </si>
  <si>
    <t>Richard  Korankye</t>
  </si>
  <si>
    <t>N/A</t>
  </si>
  <si>
    <t>Gertrude Yeboah</t>
  </si>
  <si>
    <t>Patrick Tettey</t>
  </si>
  <si>
    <t>Nachiket Apte</t>
  </si>
  <si>
    <t>Hope Ewudor</t>
  </si>
  <si>
    <t>Focus Room / Meeting Room</t>
  </si>
  <si>
    <t>Wonderful Owusu-Ansah</t>
  </si>
  <si>
    <t>Prince Daveis</t>
  </si>
  <si>
    <t>Brenda Gota</t>
  </si>
  <si>
    <t>Emmanuel Omari</t>
  </si>
  <si>
    <t>Maxwell Adomako</t>
  </si>
  <si>
    <t>Fredrick Amoako</t>
  </si>
  <si>
    <t>Michael Tenu</t>
  </si>
  <si>
    <t>Patrick Ayornu</t>
  </si>
  <si>
    <t>BLOCK A FLOOR 2</t>
  </si>
  <si>
    <t>Seat 22</t>
  </si>
  <si>
    <t>Seat 26</t>
  </si>
  <si>
    <t>Ausburg</t>
  </si>
  <si>
    <t>Hubert Agbenyegah</t>
  </si>
  <si>
    <t>Ewurabena Amoa-Bosompem</t>
  </si>
  <si>
    <t>Bismark Yamoah</t>
  </si>
  <si>
    <t xml:space="preserve">Donald Wewoli Akite
</t>
  </si>
  <si>
    <t>Usman Abdul Matin</t>
  </si>
  <si>
    <t>Joseph Tugah</t>
  </si>
  <si>
    <t>Jojo Akwaah Abbiw</t>
  </si>
  <si>
    <t>Zerebel Tanu</t>
  </si>
  <si>
    <t>Solomon Aboagye</t>
  </si>
  <si>
    <t>Frank Aboagye</t>
  </si>
  <si>
    <t>Aliu Abdul Manaf</t>
  </si>
  <si>
    <t>Abubakar Yahaya</t>
  </si>
  <si>
    <t>Nana Yaw Adjei Darko *</t>
  </si>
  <si>
    <t>Andrew Koomson</t>
  </si>
  <si>
    <t>Benedict Arhin</t>
  </si>
  <si>
    <t>Emmanue Oppong Junior</t>
  </si>
  <si>
    <t xml:space="preserve">Christian </t>
  </si>
  <si>
    <t>Matthew</t>
  </si>
  <si>
    <t>Edward Akorlie</t>
  </si>
  <si>
    <t>George Junior Boadu</t>
  </si>
  <si>
    <t>Michael Johnson</t>
  </si>
  <si>
    <t>Papa Kofi Asante</t>
  </si>
  <si>
    <t>Akwasi Kusi-Appiah</t>
  </si>
  <si>
    <t>Precious Jahlom Agboado</t>
  </si>
  <si>
    <t>Abigail Woolley</t>
  </si>
  <si>
    <t>Emmanuel Odoi</t>
  </si>
  <si>
    <t>Emmanuel Larbi</t>
  </si>
  <si>
    <t>Mawuli Badassou</t>
  </si>
  <si>
    <t>Jonathan Nsiah</t>
  </si>
  <si>
    <t>Nana Yaw Adjei Darko</t>
  </si>
  <si>
    <t>Emmanuel Kpendo</t>
  </si>
  <si>
    <t>BLOCK B FLOOR 0</t>
  </si>
  <si>
    <t>Cafeteria</t>
  </si>
  <si>
    <t>Maxwell Odoom</t>
  </si>
  <si>
    <t>Bismark Boateng</t>
  </si>
  <si>
    <t>Akua Mensimah</t>
  </si>
  <si>
    <t>Abdul Rauf Mustapha</t>
  </si>
  <si>
    <t>Etornam Koko</t>
  </si>
  <si>
    <t>Kwabena Ababio</t>
  </si>
  <si>
    <t>Emily Quarshie</t>
  </si>
  <si>
    <t>Rafiatu Ibrahim</t>
  </si>
  <si>
    <t>Ishaque Appiah</t>
  </si>
  <si>
    <t>Winfred Mawuli Agbotey</t>
  </si>
  <si>
    <t>Moses Gaveh</t>
  </si>
  <si>
    <t>Swithin Annor Okyere</t>
  </si>
  <si>
    <t>Clifford Frempong</t>
  </si>
  <si>
    <t>Open to All &amp; Trainees / Patrick Amenuku</t>
  </si>
  <si>
    <t>Fuad Muhammed</t>
  </si>
  <si>
    <t>Kingsley Acquah</t>
  </si>
  <si>
    <t>Gameli Jireh Anyam</t>
  </si>
  <si>
    <t>BLOCK B FLOOR 1</t>
  </si>
  <si>
    <t>Meeting Room (Nsoroma)</t>
  </si>
  <si>
    <t>Meeting Room (Osagyefo)</t>
  </si>
  <si>
    <t>AWS Corner</t>
  </si>
  <si>
    <t>Ewurama Amponsah</t>
  </si>
  <si>
    <t>Kwabena Owusu Achiaw</t>
  </si>
  <si>
    <t>Gideon Agbosu</t>
  </si>
  <si>
    <t>Emmanuella Zah</t>
  </si>
  <si>
    <t>Mubarek Mohammed</t>
  </si>
  <si>
    <t>Emmanuel Asidigbe</t>
  </si>
  <si>
    <t>John Kponyo</t>
  </si>
  <si>
    <t>Julius Markwei</t>
  </si>
  <si>
    <t>Michael Kwame Appiah</t>
  </si>
  <si>
    <t>Ann-Vanessa Lartey</t>
  </si>
  <si>
    <t>Michael Oppong</t>
  </si>
  <si>
    <t>Innocent Kuwornu</t>
  </si>
  <si>
    <t>Sylvester Kafui Kofi Darkey</t>
  </si>
  <si>
    <t>Yaw Imbeah Mintah</t>
  </si>
  <si>
    <t>Gabriel Rockson</t>
  </si>
  <si>
    <t>Reujoy Amissah</t>
  </si>
  <si>
    <t>Daniel Abakah</t>
  </si>
  <si>
    <t>Akosua (AWS)</t>
  </si>
  <si>
    <t>Alberta Korsah</t>
  </si>
  <si>
    <t>David Odediran (AWS)</t>
  </si>
  <si>
    <t>Eric Hackman</t>
  </si>
  <si>
    <t>Dickson Anyaele</t>
  </si>
  <si>
    <t>Judah Makinin</t>
  </si>
  <si>
    <t>Charles Biney</t>
  </si>
  <si>
    <t>BLOCK B FLOOR 2</t>
  </si>
  <si>
    <t>Seat 27</t>
  </si>
  <si>
    <t>Seat 28</t>
  </si>
  <si>
    <t>Seat 29</t>
  </si>
  <si>
    <t>Seat 30</t>
  </si>
  <si>
    <t>Meeting Room (Small)</t>
  </si>
  <si>
    <t>Isaac Tandoh</t>
  </si>
  <si>
    <t>Harrison Amoah Godfred</t>
  </si>
  <si>
    <t>Marzuk Sanni Entsie</t>
  </si>
  <si>
    <t>Jean-eudes Dalmeida</t>
  </si>
  <si>
    <t>Alexander Agyeman</t>
  </si>
  <si>
    <t>Caleb Osam</t>
  </si>
  <si>
    <t>Joshua Tetteh</t>
  </si>
  <si>
    <t>Foster Luh</t>
  </si>
  <si>
    <t>Paul Lawer Terku</t>
  </si>
  <si>
    <t>Aaron Will Djaba</t>
  </si>
  <si>
    <t>Stephen Diaba</t>
  </si>
  <si>
    <t>Yakubu Lute</t>
  </si>
  <si>
    <t>Fafa Aboagye</t>
  </si>
  <si>
    <t>Michael Attoh</t>
  </si>
  <si>
    <t>Cristian Nii Solomon</t>
  </si>
  <si>
    <t>Nathan Kulewoshie</t>
  </si>
  <si>
    <t>Bruce Marvin</t>
  </si>
  <si>
    <t xml:space="preserve">Hamdani Alhassan Gandi
</t>
  </si>
  <si>
    <t xml:space="preserve">Louis Binah
</t>
  </si>
  <si>
    <t>Jessica Lartey</t>
  </si>
  <si>
    <t>Gilbert Twum</t>
  </si>
  <si>
    <t>Nana Yaw Butah</t>
  </si>
  <si>
    <t>Elliott Awayiga</t>
  </si>
  <si>
    <t>Paul Mensah</t>
  </si>
  <si>
    <t>Babita Sagoe</t>
  </si>
  <si>
    <t>Paul Asitik</t>
  </si>
  <si>
    <t>Prince Ankamah</t>
  </si>
  <si>
    <t>Jerry Agbesi</t>
  </si>
  <si>
    <t>Frederick Frimpong Arthur</t>
  </si>
  <si>
    <t>Ebenezer Butias</t>
  </si>
  <si>
    <t>Grace Nalon</t>
  </si>
  <si>
    <t>Name</t>
  </si>
  <si>
    <t>Remote day 1</t>
  </si>
  <si>
    <t>Remote day 2</t>
  </si>
  <si>
    <t>Nana Yaw Darko</t>
  </si>
  <si>
    <t>wednesdaythursdays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</si>
</sst>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"/>
      <name val="Arial"/>
      <family val="2"/>
    </font>
    <font>
      <sz val="12"/>
      <color rgb="FF0D0D0D"/>
      <name val="Söhne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u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"/>
      <family val="2"/>
    </font>
    <font>
      <b/>
      <sz val="10"/>
      <color rgb="FF000000"/>
      <name val="Aptos Narrow"/>
      <family val="2"/>
      <scheme val="minor"/>
    </font>
    <font>
      <sz val="10"/>
      <color rgb="FFFFFFFF"/>
      <name val="Aptos Narrow"/>
      <family val="2"/>
      <scheme val="minor"/>
    </font>
    <font>
      <u/>
      <sz val="12"/>
      <color theme="4"/>
      <name val="Arial"/>
      <family val="2"/>
    </font>
    <font>
      <b/>
      <u/>
      <sz val="12"/>
      <color theme="1"/>
      <name val="Arial"/>
      <family val="2"/>
    </font>
    <font>
      <sz val="12"/>
      <color theme="4"/>
      <name val="Arial"/>
      <family val="2"/>
    </font>
    <font>
      <sz val="12"/>
      <color rgb="FF000000"/>
      <name val="Arial"/>
      <family val="2"/>
    </font>
    <font>
      <sz val="11"/>
      <color rgb="FF000000"/>
      <name val="&quot;Söhne Mono&quot;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00FF"/>
        <bgColor rgb="FF9900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/>
    <xf numFmtId="0" fontId="2" fillId="3" borderId="0" xfId="0" applyFont="1" applyFill="1"/>
    <xf numFmtId="0" fontId="2" fillId="3" borderId="2" xfId="0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6" fillId="4" borderId="0" xfId="0" applyFont="1" applyFill="1"/>
    <xf numFmtId="0" fontId="1" fillId="0" borderId="2" xfId="0" applyFont="1" applyBorder="1" applyAlignment="1">
      <alignment horizontal="right"/>
    </xf>
    <xf numFmtId="0" fontId="5" fillId="5" borderId="0" xfId="0" applyFont="1" applyFill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7" fillId="6" borderId="0" xfId="0" applyFont="1" applyFill="1"/>
    <xf numFmtId="0" fontId="8" fillId="6" borderId="0" xfId="0" applyFont="1" applyFill="1" applyAlignment="1">
      <alignment horizontal="center"/>
    </xf>
    <xf numFmtId="0" fontId="1" fillId="3" borderId="0" xfId="0" applyFont="1" applyFill="1"/>
    <xf numFmtId="0" fontId="1" fillId="0" borderId="3" xfId="0" applyFont="1" applyBorder="1" applyAlignment="1">
      <alignment horizontal="center"/>
    </xf>
    <xf numFmtId="0" fontId="9" fillId="5" borderId="0" xfId="0" applyFont="1" applyFill="1"/>
    <xf numFmtId="0" fontId="5" fillId="5" borderId="2" xfId="0" applyFont="1" applyFill="1" applyBorder="1"/>
    <xf numFmtId="0" fontId="2" fillId="5" borderId="2" xfId="0" applyFont="1" applyFill="1" applyBorder="1"/>
    <xf numFmtId="0" fontId="10" fillId="5" borderId="4" xfId="0" applyFont="1" applyFill="1" applyBorder="1"/>
    <xf numFmtId="0" fontId="1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2" fillId="5" borderId="0" xfId="0" applyFont="1" applyFill="1"/>
    <xf numFmtId="0" fontId="9" fillId="5" borderId="4" xfId="0" applyFont="1" applyFill="1" applyBorder="1"/>
    <xf numFmtId="0" fontId="2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2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3" xfId="0" applyBorder="1"/>
    <xf numFmtId="0" fontId="9" fillId="7" borderId="0" xfId="0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2" fillId="7" borderId="2" xfId="0" applyFont="1" applyFill="1" applyBorder="1"/>
    <xf numFmtId="0" fontId="5" fillId="7" borderId="4" xfId="0" applyFont="1" applyFill="1" applyBorder="1"/>
    <xf numFmtId="0" fontId="12" fillId="7" borderId="2" xfId="0" applyFont="1" applyFill="1" applyBorder="1"/>
    <xf numFmtId="0" fontId="2" fillId="7" borderId="0" xfId="0" applyFont="1" applyFill="1" applyAlignment="1">
      <alignment wrapText="1"/>
    </xf>
    <xf numFmtId="0" fontId="5" fillId="7" borderId="2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4" fillId="0" borderId="0" xfId="0" applyFont="1"/>
    <xf numFmtId="0" fontId="2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right"/>
    </xf>
    <xf numFmtId="0" fontId="15" fillId="8" borderId="0" xfId="0" applyFont="1" applyFill="1"/>
    <xf numFmtId="0" fontId="5" fillId="8" borderId="0" xfId="0" applyFont="1" applyFill="1"/>
    <xf numFmtId="0" fontId="5" fillId="8" borderId="4" xfId="0" applyFont="1" applyFill="1" applyBorder="1"/>
    <xf numFmtId="0" fontId="15" fillId="8" borderId="4" xfId="0" applyFont="1" applyFill="1" applyBorder="1"/>
    <xf numFmtId="0" fontId="2" fillId="8" borderId="4" xfId="0" applyFont="1" applyFill="1" applyBorder="1"/>
    <xf numFmtId="0" fontId="5" fillId="8" borderId="2" xfId="0" applyFont="1" applyFill="1" applyBorder="1"/>
    <xf numFmtId="0" fontId="5" fillId="8" borderId="0" xfId="0" applyFont="1" applyFill="1" applyAlignment="1">
      <alignment horizontal="center"/>
    </xf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10" borderId="4" xfId="0" applyFont="1" applyFill="1" applyBorder="1"/>
    <xf numFmtId="0" fontId="5" fillId="9" borderId="0" xfId="0" applyFont="1" applyFill="1"/>
    <xf numFmtId="0" fontId="15" fillId="10" borderId="0" xfId="0" applyFont="1" applyFill="1"/>
    <xf numFmtId="0" fontId="2" fillId="9" borderId="2" xfId="0" applyFont="1" applyFill="1" applyBorder="1"/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9" borderId="2" xfId="0" applyFont="1" applyFill="1" applyBorder="1"/>
    <xf numFmtId="0" fontId="17" fillId="9" borderId="0" xfId="0" applyFont="1" applyFill="1"/>
    <xf numFmtId="0" fontId="5" fillId="9" borderId="4" xfId="0" applyFont="1" applyFill="1" applyBorder="1"/>
    <xf numFmtId="0" fontId="2" fillId="11" borderId="0" xfId="0" applyFont="1" applyFill="1"/>
    <xf numFmtId="0" fontId="15" fillId="7" borderId="0" xfId="0" applyFont="1" applyFill="1"/>
    <xf numFmtId="0" fontId="17" fillId="7" borderId="0" xfId="0" applyFont="1" applyFill="1"/>
    <xf numFmtId="0" fontId="5" fillId="10" borderId="0" xfId="0" applyFont="1" applyFill="1"/>
    <xf numFmtId="0" fontId="5" fillId="12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4" borderId="0" xfId="0" applyFont="1" applyFill="1" applyAlignment="1">
      <alignment horizontal="left"/>
    </xf>
    <xf numFmtId="0" fontId="20" fillId="0" borderId="0" xfId="0" applyFont="1" applyAlignment="1">
      <alignment vertical="top"/>
    </xf>
    <xf numFmtId="0" fontId="2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2" borderId="0" xfId="0" applyFont="1" applyFill="1" applyAlignment="1"/>
    <xf numFmtId="0" fontId="2" fillId="5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D9D2E9"/>
          <bgColor rgb="FFD9D2E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D9D2E9"/>
          <bgColor rgb="FFD9D2E9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none"/>
      </font>
      <fill>
        <patternFill patternType="solid">
          <fgColor rgb="FFD9D2E9"/>
          <bgColor rgb="FFD9D2E9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none"/>
      </font>
      <fill>
        <patternFill patternType="solid">
          <fgColor rgb="FFD9D2E9"/>
          <bgColor rgb="FFD9D2E9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family val="2"/>
        <scheme val="none"/>
      </font>
      <fill>
        <patternFill patternType="solid">
          <fgColor rgb="FFD9D2E9"/>
          <bgColor rgb="FFD9D2E9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DD7E6B"/>
          <bgColor rgb="FFDD7E6B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8CA1A-4B9F-4025-A5AF-C405848155FB}" name="Table1" displayName="Table1" ref="A6:F11" totalsRowShown="0" headerRowDxfId="6">
  <autoFilter ref="A6:F11" xr:uid="{BC96AD0F-A14A-46AE-9950-8A9D25177F28}"/>
  <tableColumns count="6">
    <tableColumn id="1" xr3:uid="{57EF8459-88C7-4357-AE68-6C472096FD82}" name="Day" dataDxfId="5"/>
    <tableColumn id="2" xr3:uid="{AF6C94BB-B83E-411B-AB33-47126814BE09}" name="Seat 1 / Reception" dataDxfId="4"/>
    <tableColumn id="3" xr3:uid="{8C3CB654-04BC-4A5A-A2B0-9773CC4091B1}" name="Seat 2" dataDxfId="3"/>
    <tableColumn id="4" xr3:uid="{A678453F-5A84-4825-BD12-00257AAF1783}" name="Seat 3" dataDxfId="2"/>
    <tableColumn id="5" xr3:uid="{41DEC165-D8E6-42EB-929C-BD128A323D7C}" name="Seat 4" dataDxfId="1"/>
    <tableColumn id="6" xr3:uid="{D2F296C1-97CC-4B06-AD39-8DCA26228550}" name="Conference 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redrick.amoako@amalitech.com" TargetMode="External"/><Relationship Id="rId21" Type="http://schemas.openxmlformats.org/officeDocument/2006/relationships/hyperlink" Target="mailto:moses.gaveh@amalitech.com" TargetMode="External"/><Relationship Id="rId42" Type="http://schemas.openxmlformats.org/officeDocument/2006/relationships/hyperlink" Target="mailto:innocent.kuwornu@amalitech.com" TargetMode="External"/><Relationship Id="rId63" Type="http://schemas.openxmlformats.org/officeDocument/2006/relationships/hyperlink" Target="mailto:frederick.frimpong@amalitech.com" TargetMode="External"/><Relationship Id="rId84" Type="http://schemas.openxmlformats.org/officeDocument/2006/relationships/hyperlink" Target="mailto:bruce.marvin@amalitech.com" TargetMode="External"/><Relationship Id="rId138" Type="http://schemas.openxmlformats.org/officeDocument/2006/relationships/hyperlink" Target="mailto:grace.nalon@amalitech.com" TargetMode="External"/><Relationship Id="rId159" Type="http://schemas.openxmlformats.org/officeDocument/2006/relationships/hyperlink" Target="mailto:jonathan.nsiah@amalitech.com" TargetMode="External"/><Relationship Id="rId170" Type="http://schemas.openxmlformats.org/officeDocument/2006/relationships/hyperlink" Target="mailto:stephen.takyi@amalitech.com" TargetMode="External"/><Relationship Id="rId107" Type="http://schemas.openxmlformats.org/officeDocument/2006/relationships/hyperlink" Target="mailto:phinehas.anteh@amalitech.com" TargetMode="External"/><Relationship Id="rId11" Type="http://schemas.openxmlformats.org/officeDocument/2006/relationships/hyperlink" Target="mailto:paul.mensah@amalitech.org" TargetMode="External"/><Relationship Id="rId32" Type="http://schemas.openxmlformats.org/officeDocument/2006/relationships/hyperlink" Target="mailto:babita.sagoe@amalitech.com" TargetMode="External"/><Relationship Id="rId53" Type="http://schemas.openxmlformats.org/officeDocument/2006/relationships/hyperlink" Target="mailto:nathan.kulewoshie@amalitech.com" TargetMode="External"/><Relationship Id="rId74" Type="http://schemas.openxmlformats.org/officeDocument/2006/relationships/hyperlink" Target="mailto:ishaque.appiah@amalitech.com" TargetMode="External"/><Relationship Id="rId128" Type="http://schemas.openxmlformats.org/officeDocument/2006/relationships/hyperlink" Target="mailto:michael.attoh@amalitech.com" TargetMode="External"/><Relationship Id="rId149" Type="http://schemas.openxmlformats.org/officeDocument/2006/relationships/hyperlink" Target="mailto:george.boadu@amalitech.com" TargetMode="External"/><Relationship Id="rId5" Type="http://schemas.openxmlformats.org/officeDocument/2006/relationships/hyperlink" Target="mailto:hope.ewudor@amalitech.com" TargetMode="External"/><Relationship Id="rId95" Type="http://schemas.openxmlformats.org/officeDocument/2006/relationships/hyperlink" Target="mailto:gordon.donkoh@amalitech.org" TargetMode="External"/><Relationship Id="rId160" Type="http://schemas.openxmlformats.org/officeDocument/2006/relationships/hyperlink" Target="mailto:usman.abdul-matin@amalitech.com" TargetMode="External"/><Relationship Id="rId22" Type="http://schemas.openxmlformats.org/officeDocument/2006/relationships/hyperlink" Target="mailto:moses.gaveh@amalitech.com" TargetMode="External"/><Relationship Id="rId43" Type="http://schemas.openxmlformats.org/officeDocument/2006/relationships/hyperlink" Target="mailto:innocent.kuwornu@amalitech.com" TargetMode="External"/><Relationship Id="rId64" Type="http://schemas.openxmlformats.org/officeDocument/2006/relationships/hyperlink" Target="mailto:frederick.frimpong@amalitech.com" TargetMode="External"/><Relationship Id="rId118" Type="http://schemas.openxmlformats.org/officeDocument/2006/relationships/hyperlink" Target="mailto:prince.daveis@amalitech.org" TargetMode="External"/><Relationship Id="rId139" Type="http://schemas.openxmlformats.org/officeDocument/2006/relationships/hyperlink" Target="mailto:grace.nalon@amalitech.com" TargetMode="External"/><Relationship Id="rId85" Type="http://schemas.openxmlformats.org/officeDocument/2006/relationships/hyperlink" Target="mailto:ewurama.amponsah@amalitech.com" TargetMode="External"/><Relationship Id="rId150" Type="http://schemas.openxmlformats.org/officeDocument/2006/relationships/hyperlink" Target="mailto:emmanuel.odotei@amalitech.com" TargetMode="External"/><Relationship Id="rId171" Type="http://schemas.openxmlformats.org/officeDocument/2006/relationships/hyperlink" Target="mailto:nachiket.apte@amalitech.com" TargetMode="External"/><Relationship Id="rId12" Type="http://schemas.openxmlformats.org/officeDocument/2006/relationships/hyperlink" Target="mailto:paul.mensah@amalitech.org" TargetMode="External"/><Relationship Id="rId33" Type="http://schemas.openxmlformats.org/officeDocument/2006/relationships/hyperlink" Target="mailto:babita.sagoe@amalitech.com" TargetMode="External"/><Relationship Id="rId108" Type="http://schemas.openxmlformats.org/officeDocument/2006/relationships/hyperlink" Target="mailto:phinehas.anteh@amalitech.com" TargetMode="External"/><Relationship Id="rId129" Type="http://schemas.openxmlformats.org/officeDocument/2006/relationships/hyperlink" Target="mailto:kwamena.amo-dadey@amalitech.org" TargetMode="External"/><Relationship Id="rId54" Type="http://schemas.openxmlformats.org/officeDocument/2006/relationships/hyperlink" Target="mailto:nathan.kulewoshie@amalitech.com" TargetMode="External"/><Relationship Id="rId75" Type="http://schemas.openxmlformats.org/officeDocument/2006/relationships/hyperlink" Target="mailto:ishaque.appiah@amalitech.com" TargetMode="External"/><Relationship Id="rId96" Type="http://schemas.openxmlformats.org/officeDocument/2006/relationships/hyperlink" Target="mailto:gordon.donkoh@amalitech.org" TargetMode="External"/><Relationship Id="rId140" Type="http://schemas.openxmlformats.org/officeDocument/2006/relationships/hyperlink" Target="mailto:grace.nalon@amalitech.com" TargetMode="External"/><Relationship Id="rId161" Type="http://schemas.openxmlformats.org/officeDocument/2006/relationships/hyperlink" Target="mailto:usman.abdul-matin@amalitech.com" TargetMode="External"/><Relationship Id="rId1" Type="http://schemas.openxmlformats.org/officeDocument/2006/relationships/hyperlink" Target="mailto:jeffery.afutu@amalitech.com" TargetMode="External"/><Relationship Id="rId6" Type="http://schemas.openxmlformats.org/officeDocument/2006/relationships/hyperlink" Target="mailto:hope.ewudor@amalitech.com" TargetMode="External"/><Relationship Id="rId23" Type="http://schemas.openxmlformats.org/officeDocument/2006/relationships/hyperlink" Target="mailto:moses.gaveh@amalitech.com" TargetMode="External"/><Relationship Id="rId28" Type="http://schemas.openxmlformats.org/officeDocument/2006/relationships/hyperlink" Target="mailto:harrison.godfred@amalitech.com" TargetMode="External"/><Relationship Id="rId49" Type="http://schemas.openxmlformats.org/officeDocument/2006/relationships/hyperlink" Target="mailto:alberta.korsah@amalitech.org" TargetMode="External"/><Relationship Id="rId114" Type="http://schemas.openxmlformats.org/officeDocument/2006/relationships/hyperlink" Target="mailto:joseph.akayesi@amalitech.com" TargetMode="External"/><Relationship Id="rId119" Type="http://schemas.openxmlformats.org/officeDocument/2006/relationships/hyperlink" Target="mailto:prince.daveis@amalitech.org" TargetMode="External"/><Relationship Id="rId44" Type="http://schemas.openxmlformats.org/officeDocument/2006/relationships/hyperlink" Target="mailto:judah.makinin@amalitech.com" TargetMode="External"/><Relationship Id="rId60" Type="http://schemas.openxmlformats.org/officeDocument/2006/relationships/hyperlink" Target="mailto:elliott.awayiga@amalitech.com" TargetMode="External"/><Relationship Id="rId65" Type="http://schemas.openxmlformats.org/officeDocument/2006/relationships/hyperlink" Target="mailto:swithin.okyere@amalitech.com" TargetMode="External"/><Relationship Id="rId81" Type="http://schemas.openxmlformats.org/officeDocument/2006/relationships/hyperlink" Target="mailto:swithin.okyere@amalitech.com" TargetMode="External"/><Relationship Id="rId86" Type="http://schemas.openxmlformats.org/officeDocument/2006/relationships/hyperlink" Target="mailto:ewurama.amponsah@amalitech.com" TargetMode="External"/><Relationship Id="rId130" Type="http://schemas.openxmlformats.org/officeDocument/2006/relationships/hyperlink" Target="mailto:kwamena.amo-dadey@amalitech.org" TargetMode="External"/><Relationship Id="rId135" Type="http://schemas.openxmlformats.org/officeDocument/2006/relationships/hyperlink" Target="mailto:prince.daveis@amalitech.org" TargetMode="External"/><Relationship Id="rId151" Type="http://schemas.openxmlformats.org/officeDocument/2006/relationships/hyperlink" Target="mailto:emmanuel.odotei@amalitech.com" TargetMode="External"/><Relationship Id="rId156" Type="http://schemas.openxmlformats.org/officeDocument/2006/relationships/hyperlink" Target="mailto:abubakar.yahaya@amalitech.com" TargetMode="External"/><Relationship Id="rId172" Type="http://schemas.openxmlformats.org/officeDocument/2006/relationships/vmlDrawing" Target="../drawings/vmlDrawing1.vml"/><Relationship Id="rId13" Type="http://schemas.openxmlformats.org/officeDocument/2006/relationships/hyperlink" Target="mailto:kwamena.amo-dadey@amalitech.org" TargetMode="External"/><Relationship Id="rId18" Type="http://schemas.openxmlformats.org/officeDocument/2006/relationships/hyperlink" Target="mailto:maxwell.odoom@amalitech.com" TargetMode="External"/><Relationship Id="rId39" Type="http://schemas.openxmlformats.org/officeDocument/2006/relationships/hyperlink" Target="mailto:paul.asitik@amalitech.org" TargetMode="External"/><Relationship Id="rId109" Type="http://schemas.openxmlformats.org/officeDocument/2006/relationships/hyperlink" Target="mailto:joseph.akayesi@amalitech.com" TargetMode="External"/><Relationship Id="rId34" Type="http://schemas.openxmlformats.org/officeDocument/2006/relationships/hyperlink" Target="mailto:babita.sagoe@amalitech.com" TargetMode="External"/><Relationship Id="rId50" Type="http://schemas.openxmlformats.org/officeDocument/2006/relationships/hyperlink" Target="mailto:charles.ofosu@amalitech.org" TargetMode="External"/><Relationship Id="rId55" Type="http://schemas.openxmlformats.org/officeDocument/2006/relationships/hyperlink" Target="mailto:nathan.kulewoshie@amalitech.com" TargetMode="External"/><Relationship Id="rId76" Type="http://schemas.openxmlformats.org/officeDocument/2006/relationships/hyperlink" Target="mailto:winfred.mawuli-agbotey@amalitech.com" TargetMode="External"/><Relationship Id="rId97" Type="http://schemas.openxmlformats.org/officeDocument/2006/relationships/hyperlink" Target="mailto:precious.ainoo@amalitech.org" TargetMode="External"/><Relationship Id="rId104" Type="http://schemas.openxmlformats.org/officeDocument/2006/relationships/hyperlink" Target="mailto:gertrude.yeboah@amalitech.org" TargetMode="External"/><Relationship Id="rId120" Type="http://schemas.openxmlformats.org/officeDocument/2006/relationships/hyperlink" Target="mailto:kingsley.acquah@amalitech.com" TargetMode="External"/><Relationship Id="rId125" Type="http://schemas.openxmlformats.org/officeDocument/2006/relationships/hyperlink" Target="mailto:reujoy.amissah@amalitech.com" TargetMode="External"/><Relationship Id="rId141" Type="http://schemas.openxmlformats.org/officeDocument/2006/relationships/hyperlink" Target="mailto:joseph.akayesi@amalitech.com" TargetMode="External"/><Relationship Id="rId146" Type="http://schemas.openxmlformats.org/officeDocument/2006/relationships/hyperlink" Target="mailto:abubakar.yahaya@amalitech.com" TargetMode="External"/><Relationship Id="rId167" Type="http://schemas.openxmlformats.org/officeDocument/2006/relationships/hyperlink" Target="mailto:daniel.frimpong@amalitech.org" TargetMode="External"/><Relationship Id="rId7" Type="http://schemas.openxmlformats.org/officeDocument/2006/relationships/hyperlink" Target="mailto:frank.aboagye@amalitech.com" TargetMode="External"/><Relationship Id="rId71" Type="http://schemas.openxmlformats.org/officeDocument/2006/relationships/hyperlink" Target="mailto:foster.luh@amalitech.com" TargetMode="External"/><Relationship Id="rId92" Type="http://schemas.openxmlformats.org/officeDocument/2006/relationships/hyperlink" Target="mailto:gordon.donkoh@amalitech.org" TargetMode="External"/><Relationship Id="rId162" Type="http://schemas.openxmlformats.org/officeDocument/2006/relationships/hyperlink" Target="mailto:frank.aboagye@amalitech.com" TargetMode="External"/><Relationship Id="rId2" Type="http://schemas.openxmlformats.org/officeDocument/2006/relationships/hyperlink" Target="mailto:hope.ewudor@amalitech.com" TargetMode="External"/><Relationship Id="rId29" Type="http://schemas.openxmlformats.org/officeDocument/2006/relationships/hyperlink" Target="mailto:jessica.lartey@amalitech.com" TargetMode="External"/><Relationship Id="rId24" Type="http://schemas.openxmlformats.org/officeDocument/2006/relationships/hyperlink" Target="mailto:kwabena.owusu-achiaw@amalitech.com" TargetMode="External"/><Relationship Id="rId40" Type="http://schemas.openxmlformats.org/officeDocument/2006/relationships/hyperlink" Target="mailto:paul.asitik@amalitech.org" TargetMode="External"/><Relationship Id="rId45" Type="http://schemas.openxmlformats.org/officeDocument/2006/relationships/hyperlink" Target="mailto:judah.makinin@amalitech.com" TargetMode="External"/><Relationship Id="rId66" Type="http://schemas.openxmlformats.org/officeDocument/2006/relationships/hyperlink" Target="mailto:ebenezer.butias@amalitech.com" TargetMode="External"/><Relationship Id="rId87" Type="http://schemas.openxmlformats.org/officeDocument/2006/relationships/hyperlink" Target="mailto:michael.tenu@amalitech.org" TargetMode="External"/><Relationship Id="rId110" Type="http://schemas.openxmlformats.org/officeDocument/2006/relationships/hyperlink" Target="mailto:joseph.akayesi@amalitech.com" TargetMode="External"/><Relationship Id="rId115" Type="http://schemas.openxmlformats.org/officeDocument/2006/relationships/hyperlink" Target="mailto:bright.gawu@amalitech.com" TargetMode="External"/><Relationship Id="rId131" Type="http://schemas.openxmlformats.org/officeDocument/2006/relationships/hyperlink" Target="mailto:kwamena.amo-dadey@amalitech.org" TargetMode="External"/><Relationship Id="rId136" Type="http://schemas.openxmlformats.org/officeDocument/2006/relationships/hyperlink" Target="mailto:charles.ofosu@amalitech.org" TargetMode="External"/><Relationship Id="rId157" Type="http://schemas.openxmlformats.org/officeDocument/2006/relationships/hyperlink" Target="mailto:jonathan.nsiah@amalitech.com" TargetMode="External"/><Relationship Id="rId61" Type="http://schemas.openxmlformats.org/officeDocument/2006/relationships/hyperlink" Target="mailto:ishaque.appiah@amalitech.com" TargetMode="External"/><Relationship Id="rId82" Type="http://schemas.openxmlformats.org/officeDocument/2006/relationships/hyperlink" Target="mailto:swithin.okyere@amalitech.com" TargetMode="External"/><Relationship Id="rId152" Type="http://schemas.openxmlformats.org/officeDocument/2006/relationships/hyperlink" Target="mailto:papa.asante@amalitech.com" TargetMode="External"/><Relationship Id="rId173" Type="http://schemas.openxmlformats.org/officeDocument/2006/relationships/table" Target="../tables/table1.xml"/><Relationship Id="rId19" Type="http://schemas.openxmlformats.org/officeDocument/2006/relationships/hyperlink" Target="mailto:maxwell.odoom@amalitech.com" TargetMode="External"/><Relationship Id="rId14" Type="http://schemas.openxmlformats.org/officeDocument/2006/relationships/hyperlink" Target="mailto:hubert.agbenyegah@amalitech.com" TargetMode="External"/><Relationship Id="rId30" Type="http://schemas.openxmlformats.org/officeDocument/2006/relationships/hyperlink" Target="mailto:jessica.lartey@amalitech.com" TargetMode="External"/><Relationship Id="rId35" Type="http://schemas.openxmlformats.org/officeDocument/2006/relationships/hyperlink" Target="mailto:joshua.tetteh@amalitech.com" TargetMode="External"/><Relationship Id="rId56" Type="http://schemas.openxmlformats.org/officeDocument/2006/relationships/hyperlink" Target="mailto:nathan.kulewoshie@amalitech.com" TargetMode="External"/><Relationship Id="rId77" Type="http://schemas.openxmlformats.org/officeDocument/2006/relationships/hyperlink" Target="mailto:winfred.mawuli-agbotey@amalitech.com" TargetMode="External"/><Relationship Id="rId100" Type="http://schemas.openxmlformats.org/officeDocument/2006/relationships/hyperlink" Target="mailto:francis.bota@amalitech.com" TargetMode="External"/><Relationship Id="rId105" Type="http://schemas.openxmlformats.org/officeDocument/2006/relationships/hyperlink" Target="mailto:gertrude.yeboah@amalitech.org" TargetMode="External"/><Relationship Id="rId126" Type="http://schemas.openxmlformats.org/officeDocument/2006/relationships/hyperlink" Target="mailto:michael.attoh@amalitech.com" TargetMode="External"/><Relationship Id="rId147" Type="http://schemas.openxmlformats.org/officeDocument/2006/relationships/hyperlink" Target="mailto:george.boadu@amalitech.com" TargetMode="External"/><Relationship Id="rId168" Type="http://schemas.openxmlformats.org/officeDocument/2006/relationships/hyperlink" Target="mailto:fredrick.amoako@amalitech.com" TargetMode="External"/><Relationship Id="rId8" Type="http://schemas.openxmlformats.org/officeDocument/2006/relationships/hyperlink" Target="mailto:jojo.abbiw@amalitech.com" TargetMode="External"/><Relationship Id="rId51" Type="http://schemas.openxmlformats.org/officeDocument/2006/relationships/hyperlink" Target="mailto:joshua.tetteh@amalitech.com" TargetMode="External"/><Relationship Id="rId72" Type="http://schemas.openxmlformats.org/officeDocument/2006/relationships/hyperlink" Target="mailto:caleb.osam@amalitech.com" TargetMode="External"/><Relationship Id="rId93" Type="http://schemas.openxmlformats.org/officeDocument/2006/relationships/hyperlink" Target="mailto:gordon.donkoh@amalitech.org" TargetMode="External"/><Relationship Id="rId98" Type="http://schemas.openxmlformats.org/officeDocument/2006/relationships/hyperlink" Target="mailto:gordon.donkoh@amalitech.org" TargetMode="External"/><Relationship Id="rId121" Type="http://schemas.openxmlformats.org/officeDocument/2006/relationships/hyperlink" Target="mailto:kingsley.acquah@amalitech.com" TargetMode="External"/><Relationship Id="rId142" Type="http://schemas.openxmlformats.org/officeDocument/2006/relationships/hyperlink" Target="mailto:joseph.akayesi@amalitech.com" TargetMode="External"/><Relationship Id="rId163" Type="http://schemas.openxmlformats.org/officeDocument/2006/relationships/hyperlink" Target="mailto:jojo.abbiw@amalitech.com" TargetMode="External"/><Relationship Id="rId3" Type="http://schemas.openxmlformats.org/officeDocument/2006/relationships/hyperlink" Target="mailto:jeffery.afutu@amalitech.com" TargetMode="External"/><Relationship Id="rId25" Type="http://schemas.openxmlformats.org/officeDocument/2006/relationships/hyperlink" Target="mailto:kwabena.owusu-achiaw@amalitech.com" TargetMode="External"/><Relationship Id="rId46" Type="http://schemas.openxmlformats.org/officeDocument/2006/relationships/hyperlink" Target="mailto:eric.hackman@amalitech.com" TargetMode="External"/><Relationship Id="rId67" Type="http://schemas.openxmlformats.org/officeDocument/2006/relationships/hyperlink" Target="mailto:ebenezer.butias@amalitech.com" TargetMode="External"/><Relationship Id="rId116" Type="http://schemas.openxmlformats.org/officeDocument/2006/relationships/hyperlink" Target="mailto:nachiket.apte@amalitech.com" TargetMode="External"/><Relationship Id="rId137" Type="http://schemas.openxmlformats.org/officeDocument/2006/relationships/hyperlink" Target="mailto:prince.daveis@amalitech.org" TargetMode="External"/><Relationship Id="rId158" Type="http://schemas.openxmlformats.org/officeDocument/2006/relationships/hyperlink" Target="mailto:jonathan.nsiah@amalitech.com" TargetMode="External"/><Relationship Id="rId20" Type="http://schemas.openxmlformats.org/officeDocument/2006/relationships/hyperlink" Target="mailto:winfred.mawuli-agbotey@amalitech.com" TargetMode="External"/><Relationship Id="rId41" Type="http://schemas.openxmlformats.org/officeDocument/2006/relationships/hyperlink" Target="mailto:innocent.kuwornu@amalitech.com" TargetMode="External"/><Relationship Id="rId62" Type="http://schemas.openxmlformats.org/officeDocument/2006/relationships/hyperlink" Target="mailto:frederick.frimpong@amalitech.com" TargetMode="External"/><Relationship Id="rId83" Type="http://schemas.openxmlformats.org/officeDocument/2006/relationships/hyperlink" Target="mailto:bruce.marvin@amalitech.com" TargetMode="External"/><Relationship Id="rId88" Type="http://schemas.openxmlformats.org/officeDocument/2006/relationships/hyperlink" Target="mailto:michael.tenu@amalitech.org" TargetMode="External"/><Relationship Id="rId111" Type="http://schemas.openxmlformats.org/officeDocument/2006/relationships/hyperlink" Target="mailto:wonderful.owusu-ansah@amalitech.com" TargetMode="External"/><Relationship Id="rId132" Type="http://schemas.openxmlformats.org/officeDocument/2006/relationships/hyperlink" Target="mailto:kwamena.amo-dadey@amalitech.org" TargetMode="External"/><Relationship Id="rId153" Type="http://schemas.openxmlformats.org/officeDocument/2006/relationships/hyperlink" Target="mailto:papa.asante@amalitech.com" TargetMode="External"/><Relationship Id="rId174" Type="http://schemas.openxmlformats.org/officeDocument/2006/relationships/comments" Target="../comments1.xml"/><Relationship Id="rId15" Type="http://schemas.openxmlformats.org/officeDocument/2006/relationships/hyperlink" Target="mailto:ewurabena.amoa-bosompem@amalitech.com" TargetMode="External"/><Relationship Id="rId36" Type="http://schemas.openxmlformats.org/officeDocument/2006/relationships/hyperlink" Target="mailto:joshua.tetteh@amalitech.com" TargetMode="External"/><Relationship Id="rId57" Type="http://schemas.openxmlformats.org/officeDocument/2006/relationships/hyperlink" Target="mailto:nathan.kulewoshie@amalitech.com" TargetMode="External"/><Relationship Id="rId106" Type="http://schemas.openxmlformats.org/officeDocument/2006/relationships/hyperlink" Target="mailto:phinehas.anteh@amalitech.com" TargetMode="External"/><Relationship Id="rId127" Type="http://schemas.openxmlformats.org/officeDocument/2006/relationships/hyperlink" Target="mailto:michael.attoh@amalitech.com" TargetMode="External"/><Relationship Id="rId10" Type="http://schemas.openxmlformats.org/officeDocument/2006/relationships/hyperlink" Target="mailto:paul.mensah@amalitech.org" TargetMode="External"/><Relationship Id="rId31" Type="http://schemas.openxmlformats.org/officeDocument/2006/relationships/hyperlink" Target="mailto:jessica.lartey@amalitech.com" TargetMode="External"/><Relationship Id="rId52" Type="http://schemas.openxmlformats.org/officeDocument/2006/relationships/hyperlink" Target="mailto:prince.daveis@amalitech.org" TargetMode="External"/><Relationship Id="rId73" Type="http://schemas.openxmlformats.org/officeDocument/2006/relationships/hyperlink" Target="mailto:caleb.osam@amalitech.com" TargetMode="External"/><Relationship Id="rId78" Type="http://schemas.openxmlformats.org/officeDocument/2006/relationships/hyperlink" Target="mailto:fuad.muhammed@amalitech.com" TargetMode="External"/><Relationship Id="rId94" Type="http://schemas.openxmlformats.org/officeDocument/2006/relationships/hyperlink" Target="mailto:precious.ainoo@amalitech.org" TargetMode="External"/><Relationship Id="rId99" Type="http://schemas.openxmlformats.org/officeDocument/2006/relationships/hyperlink" Target="mailto:precious.ainoo@amalitech.org" TargetMode="External"/><Relationship Id="rId101" Type="http://schemas.openxmlformats.org/officeDocument/2006/relationships/hyperlink" Target="mailto:francis.bota@amalitech.com" TargetMode="External"/><Relationship Id="rId122" Type="http://schemas.openxmlformats.org/officeDocument/2006/relationships/hyperlink" Target="mailto:emmanuella.zah@amalitech.com" TargetMode="External"/><Relationship Id="rId143" Type="http://schemas.openxmlformats.org/officeDocument/2006/relationships/hyperlink" Target="mailto:joseph.akayesi@amalitech.com" TargetMode="External"/><Relationship Id="rId148" Type="http://schemas.openxmlformats.org/officeDocument/2006/relationships/hyperlink" Target="mailto:george.boadu@amalitech.com" TargetMode="External"/><Relationship Id="rId164" Type="http://schemas.openxmlformats.org/officeDocument/2006/relationships/hyperlink" Target="mailto:jojo.abbiw@amalitech.com" TargetMode="External"/><Relationship Id="rId169" Type="http://schemas.openxmlformats.org/officeDocument/2006/relationships/hyperlink" Target="mailto:fredrick.amoako@amalitech.com" TargetMode="External"/><Relationship Id="rId4" Type="http://schemas.openxmlformats.org/officeDocument/2006/relationships/hyperlink" Target="mailto:jeffery.afutu@amalitech.com" TargetMode="External"/><Relationship Id="rId9" Type="http://schemas.openxmlformats.org/officeDocument/2006/relationships/hyperlink" Target="mailto:abubakar.yahaya@amalitech.com" TargetMode="External"/><Relationship Id="rId26" Type="http://schemas.openxmlformats.org/officeDocument/2006/relationships/hyperlink" Target="mailto:kwabena.owusu-achiaw@amalitech.com" TargetMode="External"/><Relationship Id="rId47" Type="http://schemas.openxmlformats.org/officeDocument/2006/relationships/hyperlink" Target="mailto:eric.hackman@amalitech.com" TargetMode="External"/><Relationship Id="rId68" Type="http://schemas.openxmlformats.org/officeDocument/2006/relationships/hyperlink" Target="mailto:abubakar.yahaya@amalitech.com" TargetMode="External"/><Relationship Id="rId89" Type="http://schemas.openxmlformats.org/officeDocument/2006/relationships/hyperlink" Target="mailto:charles.biney@amalitech.com" TargetMode="External"/><Relationship Id="rId112" Type="http://schemas.openxmlformats.org/officeDocument/2006/relationships/hyperlink" Target="mailto:wonderful.owusu-ansah@amalitech.com" TargetMode="External"/><Relationship Id="rId133" Type="http://schemas.openxmlformats.org/officeDocument/2006/relationships/hyperlink" Target="mailto:hubert.agbenyegah@amalitech.com" TargetMode="External"/><Relationship Id="rId154" Type="http://schemas.openxmlformats.org/officeDocument/2006/relationships/hyperlink" Target="mailto:papa.asante@amalitech.com" TargetMode="External"/><Relationship Id="rId16" Type="http://schemas.openxmlformats.org/officeDocument/2006/relationships/hyperlink" Target="mailto:usman.abdul-matin@amalitech.com" TargetMode="External"/><Relationship Id="rId37" Type="http://schemas.openxmlformats.org/officeDocument/2006/relationships/hyperlink" Target="mailto:joshua.tetteh@amalitech.com" TargetMode="External"/><Relationship Id="rId58" Type="http://schemas.openxmlformats.org/officeDocument/2006/relationships/hyperlink" Target="mailto:elliott.awayiga@amalitech.com" TargetMode="External"/><Relationship Id="rId79" Type="http://schemas.openxmlformats.org/officeDocument/2006/relationships/hyperlink" Target="mailto:fuad.muhammed@amalitech.com" TargetMode="External"/><Relationship Id="rId102" Type="http://schemas.openxmlformats.org/officeDocument/2006/relationships/hyperlink" Target="mailto:francis.bota@amalitech.com" TargetMode="External"/><Relationship Id="rId123" Type="http://schemas.openxmlformats.org/officeDocument/2006/relationships/hyperlink" Target="mailto:emmanuella.zah@amalitech.com" TargetMode="External"/><Relationship Id="rId144" Type="http://schemas.openxmlformats.org/officeDocument/2006/relationships/hyperlink" Target="mailto:ewurabena.amoa-bosompem@amalitech.com" TargetMode="External"/><Relationship Id="rId90" Type="http://schemas.openxmlformats.org/officeDocument/2006/relationships/hyperlink" Target="mailto:ebenezer.butias@amalitech.com" TargetMode="External"/><Relationship Id="rId165" Type="http://schemas.openxmlformats.org/officeDocument/2006/relationships/hyperlink" Target="mailto:daniel.frimpong@amalitech.org" TargetMode="External"/><Relationship Id="rId27" Type="http://schemas.openxmlformats.org/officeDocument/2006/relationships/hyperlink" Target="mailto:harrison.godfred@amalitech.com" TargetMode="External"/><Relationship Id="rId48" Type="http://schemas.openxmlformats.org/officeDocument/2006/relationships/hyperlink" Target="mailto:alberta.korsah@amalitech.org" TargetMode="External"/><Relationship Id="rId69" Type="http://schemas.openxmlformats.org/officeDocument/2006/relationships/hyperlink" Target="mailto:foster.luh@amalitech.com" TargetMode="External"/><Relationship Id="rId113" Type="http://schemas.openxmlformats.org/officeDocument/2006/relationships/hyperlink" Target="mailto:wonderful.owusu-ansah@amalitech.com" TargetMode="External"/><Relationship Id="rId134" Type="http://schemas.openxmlformats.org/officeDocument/2006/relationships/hyperlink" Target="mailto:charles.ofosu@amalitech.org" TargetMode="External"/><Relationship Id="rId80" Type="http://schemas.openxmlformats.org/officeDocument/2006/relationships/hyperlink" Target="mailto:fuad.muhammed@amalitech.com" TargetMode="External"/><Relationship Id="rId155" Type="http://schemas.openxmlformats.org/officeDocument/2006/relationships/hyperlink" Target="mailto:abubakar.yahaya@amalitech.com" TargetMode="External"/><Relationship Id="rId17" Type="http://schemas.openxmlformats.org/officeDocument/2006/relationships/hyperlink" Target="mailto:maxwell.odoom@amalitech.com" TargetMode="External"/><Relationship Id="rId38" Type="http://schemas.openxmlformats.org/officeDocument/2006/relationships/hyperlink" Target="mailto:paul.asitik@amalitech.org" TargetMode="External"/><Relationship Id="rId59" Type="http://schemas.openxmlformats.org/officeDocument/2006/relationships/hyperlink" Target="mailto:elliott.awayiga@amalitech.com" TargetMode="External"/><Relationship Id="rId103" Type="http://schemas.openxmlformats.org/officeDocument/2006/relationships/hyperlink" Target="mailto:gertrude.yeboah@amalitech.org" TargetMode="External"/><Relationship Id="rId124" Type="http://schemas.openxmlformats.org/officeDocument/2006/relationships/hyperlink" Target="mailto:emmanuella.zah@amalitech.com" TargetMode="External"/><Relationship Id="rId70" Type="http://schemas.openxmlformats.org/officeDocument/2006/relationships/hyperlink" Target="mailto:foster.luh@amalitech.com" TargetMode="External"/><Relationship Id="rId91" Type="http://schemas.openxmlformats.org/officeDocument/2006/relationships/hyperlink" Target="mailto:harrison.godfred@amalitech.com" TargetMode="External"/><Relationship Id="rId145" Type="http://schemas.openxmlformats.org/officeDocument/2006/relationships/hyperlink" Target="mailto:emmanuel.odotei@amalitech.com" TargetMode="External"/><Relationship Id="rId166" Type="http://schemas.openxmlformats.org/officeDocument/2006/relationships/hyperlink" Target="mailto:daniel.frimpong@amalitec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3C3D-DDEE-4BD2-A2A8-EBA9725B67B7}">
  <sheetPr>
    <outlinePr summaryBelow="0" summaryRight="0"/>
  </sheetPr>
  <dimension ref="A1:BY963"/>
  <sheetViews>
    <sheetView showGridLines="0" tabSelected="1" zoomScale="68" zoomScaleNormal="68" workbookViewId="0">
      <selection activeCell="A3" sqref="A3:B3"/>
    </sheetView>
  </sheetViews>
  <sheetFormatPr defaultColWidth="12.5703125" defaultRowHeight="15.75" customHeight="1"/>
  <cols>
    <col min="1" max="1" width="18.7109375" customWidth="1"/>
    <col min="2" max="2" width="26.28515625" customWidth="1"/>
    <col min="3" max="3" width="35.5703125" customWidth="1"/>
    <col min="4" max="4" width="25.140625" customWidth="1"/>
    <col min="5" max="5" width="27" customWidth="1"/>
    <col min="6" max="6" width="31.5703125" customWidth="1"/>
    <col min="7" max="7" width="32.28515625" customWidth="1"/>
    <col min="8" max="9" width="23.42578125" customWidth="1"/>
    <col min="10" max="11" width="24.5703125" customWidth="1"/>
    <col min="12" max="13" width="24" customWidth="1"/>
    <col min="14" max="14" width="29.85546875" customWidth="1"/>
    <col min="15" max="15" width="29.140625" customWidth="1"/>
    <col min="16" max="16" width="37.85546875" customWidth="1"/>
    <col min="17" max="17" width="43" customWidth="1"/>
    <col min="18" max="19" width="29.140625" customWidth="1"/>
    <col min="20" max="20" width="33.28515625" customWidth="1"/>
    <col min="21" max="22" width="25.7109375" customWidth="1"/>
    <col min="23" max="23" width="30.140625" customWidth="1"/>
    <col min="24" max="24" width="27" customWidth="1"/>
    <col min="25" max="28" width="27.7109375" customWidth="1"/>
    <col min="29" max="29" width="25.7109375" customWidth="1"/>
    <col min="30" max="34" width="27.7109375" customWidth="1"/>
    <col min="35" max="35" width="18.42578125" customWidth="1"/>
    <col min="36" max="36" width="23.28515625" customWidth="1"/>
    <col min="37" max="39" width="24.7109375" customWidth="1"/>
    <col min="40" max="40" width="17.7109375" customWidth="1"/>
    <col min="41" max="41" width="16.7109375" customWidth="1"/>
    <col min="42" max="42" width="16.42578125" customWidth="1"/>
    <col min="43" max="43" width="21.5703125" customWidth="1"/>
    <col min="44" max="44" width="18.5703125" customWidth="1"/>
    <col min="52" max="52" width="18.140625" customWidth="1"/>
    <col min="74" max="74" width="32.7109375" customWidth="1"/>
  </cols>
  <sheetData>
    <row r="1" spans="1:76" ht="15.6">
      <c r="A1" s="85"/>
      <c r="B1" s="10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15.6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 ht="15.75" customHeight="1">
      <c r="A3" s="86" t="s">
        <v>0</v>
      </c>
      <c r="B3" s="86"/>
      <c r="C3" s="3">
        <f>AB18+AD28+S37+AC48+AI58</f>
        <v>5</v>
      </c>
      <c r="D3" s="2"/>
      <c r="E3" s="2"/>
      <c r="F3" s="1"/>
      <c r="G3" s="1"/>
      <c r="H3" s="85"/>
      <c r="I3" s="101"/>
      <c r="J3" s="4"/>
      <c r="K3" s="4"/>
      <c r="L3" s="2"/>
      <c r="M3" s="4"/>
      <c r="N3" s="2"/>
      <c r="O3" s="4"/>
      <c r="P3" s="2"/>
      <c r="Q3" s="4"/>
      <c r="R3" s="2"/>
      <c r="S3" s="4"/>
      <c r="T3" s="2"/>
      <c r="U3" s="2"/>
      <c r="V3" s="2"/>
      <c r="W3" s="2"/>
      <c r="X3" s="2"/>
      <c r="Y3" s="2"/>
      <c r="Z3" s="2"/>
      <c r="AA3" s="2"/>
      <c r="AB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ht="15.7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s="2"/>
      <c r="Q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ht="15.75" customHeight="1">
      <c r="A5" s="102" t="s">
        <v>1</v>
      </c>
      <c r="B5" s="100"/>
      <c r="C5" s="6"/>
      <c r="D5" s="5"/>
      <c r="E5" s="5"/>
      <c r="F5" s="5"/>
      <c r="G5" s="7"/>
      <c r="H5" s="7"/>
      <c r="I5" s="2"/>
      <c r="J5" s="2"/>
      <c r="K5" s="2"/>
      <c r="L5" s="2"/>
      <c r="M5" s="2"/>
      <c r="N5" s="2"/>
      <c r="P5" s="2"/>
      <c r="Q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ht="15.75" customHeight="1">
      <c r="A6" s="5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7"/>
      <c r="H6" s="7"/>
      <c r="I6" s="2"/>
      <c r="J6" s="2"/>
      <c r="K6" s="2"/>
      <c r="L6" s="2"/>
      <c r="M6" s="2"/>
      <c r="N6" s="2"/>
      <c r="P6" s="2"/>
      <c r="Q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ht="15.75" customHeight="1">
      <c r="A7" s="9" t="s">
        <v>8</v>
      </c>
      <c r="B7" s="10" t="s">
        <v>9</v>
      </c>
      <c r="C7" s="11" t="s">
        <v>10</v>
      </c>
      <c r="D7" s="11" t="s">
        <v>11</v>
      </c>
      <c r="E7" s="5" t="s">
        <v>12</v>
      </c>
      <c r="F7" s="5" t="s">
        <v>13</v>
      </c>
      <c r="G7" s="2"/>
      <c r="H7" s="2"/>
      <c r="I7" s="2"/>
      <c r="J7" s="2"/>
      <c r="K7" s="2"/>
      <c r="L7" s="2"/>
      <c r="M7" s="2"/>
      <c r="N7" s="2"/>
      <c r="O7" s="2"/>
      <c r="Q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ht="15.75" customHeight="1">
      <c r="A8" s="9" t="s">
        <v>14</v>
      </c>
      <c r="B8" s="10" t="s">
        <v>9</v>
      </c>
      <c r="C8" s="11" t="s">
        <v>10</v>
      </c>
      <c r="D8" s="11" t="s">
        <v>11</v>
      </c>
      <c r="E8" s="5" t="s">
        <v>12</v>
      </c>
      <c r="F8" s="5" t="s">
        <v>13</v>
      </c>
      <c r="G8" s="2"/>
      <c r="H8" s="2"/>
      <c r="I8" s="2"/>
      <c r="J8" s="2"/>
      <c r="K8" s="2"/>
      <c r="L8" s="2"/>
      <c r="M8" s="2"/>
      <c r="N8" s="2"/>
      <c r="O8" s="2"/>
      <c r="Q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ht="15.75" customHeight="1">
      <c r="A9" s="9" t="s">
        <v>15</v>
      </c>
      <c r="B9" s="10"/>
      <c r="C9" s="11" t="s">
        <v>10</v>
      </c>
      <c r="D9" s="11" t="s">
        <v>11</v>
      </c>
      <c r="E9" s="5" t="s">
        <v>12</v>
      </c>
      <c r="F9" s="5" t="s">
        <v>13</v>
      </c>
      <c r="G9" s="2"/>
      <c r="H9" s="2"/>
      <c r="I9" s="2"/>
      <c r="J9" s="2"/>
      <c r="K9" s="2"/>
      <c r="L9" s="2"/>
      <c r="M9" s="2"/>
      <c r="N9" s="2"/>
      <c r="Q9" s="2"/>
      <c r="S9" s="1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ht="15.75" customHeight="1">
      <c r="A10" s="9" t="s">
        <v>16</v>
      </c>
      <c r="B10" s="10" t="s">
        <v>9</v>
      </c>
      <c r="C10" s="5"/>
      <c r="D10" s="11" t="s">
        <v>11</v>
      </c>
      <c r="E10" s="5" t="s">
        <v>12</v>
      </c>
      <c r="F10" s="5" t="s">
        <v>13</v>
      </c>
      <c r="G10" s="7"/>
      <c r="H10" s="7"/>
      <c r="I10" s="2"/>
      <c r="J10" s="2"/>
      <c r="K10" s="2"/>
      <c r="L10" s="2"/>
      <c r="M10" s="2"/>
      <c r="N10" s="2"/>
      <c r="O10" s="2"/>
      <c r="Q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ht="15.6">
      <c r="A11" s="9" t="s">
        <v>17</v>
      </c>
      <c r="B11" s="10"/>
      <c r="C11" s="5"/>
      <c r="D11" s="11" t="s">
        <v>11</v>
      </c>
      <c r="E11" s="5" t="s">
        <v>12</v>
      </c>
      <c r="F11" s="5" t="s">
        <v>13</v>
      </c>
      <c r="G11" s="7"/>
      <c r="H11" s="7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ht="15.75" customHeight="1">
      <c r="A12" s="2"/>
      <c r="B12" s="2"/>
      <c r="C12" s="2"/>
      <c r="D12" s="2"/>
      <c r="E12" s="2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ht="15.75" customHeight="1">
      <c r="A13" s="2"/>
      <c r="B13" s="2"/>
      <c r="C13" s="2"/>
      <c r="D13" s="2"/>
      <c r="E13" s="2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ht="15.75" customHeight="1">
      <c r="A14" s="13"/>
      <c r="B14" s="85"/>
      <c r="C14" s="100"/>
      <c r="D14" s="100"/>
      <c r="E14" s="100"/>
      <c r="F14" s="100"/>
      <c r="G14" s="101"/>
      <c r="H14" s="1"/>
      <c r="I14" s="1"/>
      <c r="J14" s="1"/>
      <c r="K14" s="85"/>
      <c r="L14" s="101"/>
      <c r="M14" s="1"/>
      <c r="N14" s="85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ht="15.6">
      <c r="A15" s="2"/>
      <c r="B15" s="2"/>
      <c r="C15" s="1"/>
      <c r="D15" s="1"/>
      <c r="E15" s="2"/>
      <c r="F15" s="2"/>
      <c r="G15" s="2"/>
      <c r="H15" s="2"/>
      <c r="I15" s="2"/>
      <c r="J15" s="2"/>
      <c r="K15" s="2"/>
      <c r="L15" s="2"/>
      <c r="M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5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ht="15.75" customHeight="1" thickBot="1">
      <c r="A16" s="103" t="s">
        <v>18</v>
      </c>
      <c r="B16" s="100"/>
      <c r="C16" s="18"/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/>
      <c r="U16" s="19"/>
      <c r="V16" s="19"/>
      <c r="W16" s="19"/>
      <c r="X16" s="19"/>
      <c r="Y16" s="19" t="s">
        <v>19</v>
      </c>
      <c r="Z16" s="1">
        <f ca="1">IFERROR(__xludf.DUMMYFUNCTION("COUNTUNIQUE(B18:V22)"),25)</f>
        <v>25</v>
      </c>
      <c r="AA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6" ht="16.149999999999999" thickBot="1">
      <c r="A17" s="17" t="s">
        <v>2</v>
      </c>
      <c r="B17" s="8" t="s">
        <v>20</v>
      </c>
      <c r="C17" s="8" t="s">
        <v>4</v>
      </c>
      <c r="D17" s="8" t="s">
        <v>5</v>
      </c>
      <c r="E17" s="8" t="s">
        <v>6</v>
      </c>
      <c r="F17" s="8" t="s">
        <v>21</v>
      </c>
      <c r="G17" s="8" t="s">
        <v>22</v>
      </c>
      <c r="H17" s="8" t="s">
        <v>23</v>
      </c>
      <c r="I17" s="8" t="s">
        <v>24</v>
      </c>
      <c r="J17" s="8" t="s">
        <v>25</v>
      </c>
      <c r="K17" s="8" t="s">
        <v>26</v>
      </c>
      <c r="L17" s="8" t="s">
        <v>27</v>
      </c>
      <c r="M17" s="8" t="s">
        <v>28</v>
      </c>
      <c r="N17" s="8" t="s">
        <v>29</v>
      </c>
      <c r="O17" s="8" t="s">
        <v>30</v>
      </c>
      <c r="P17" s="8" t="s">
        <v>31</v>
      </c>
      <c r="Q17" s="8" t="s">
        <v>32</v>
      </c>
      <c r="R17" s="8" t="s">
        <v>33</v>
      </c>
      <c r="S17" s="8" t="s">
        <v>34</v>
      </c>
      <c r="T17" s="8" t="s">
        <v>35</v>
      </c>
      <c r="U17" s="8" t="s">
        <v>36</v>
      </c>
      <c r="V17" s="8" t="s">
        <v>37</v>
      </c>
      <c r="W17" s="20" t="s">
        <v>38</v>
      </c>
      <c r="X17" s="20" t="s">
        <v>39</v>
      </c>
      <c r="Y17" s="20" t="s">
        <v>40</v>
      </c>
      <c r="Z17" s="21" t="s">
        <v>41</v>
      </c>
      <c r="AA17" s="22" t="s">
        <v>42</v>
      </c>
      <c r="AB17" s="23" t="s">
        <v>43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76" ht="15.6" customHeight="1">
      <c r="A18" s="9" t="s">
        <v>8</v>
      </c>
      <c r="B18" s="24" t="s">
        <v>44</v>
      </c>
      <c r="C18" s="14" t="s">
        <v>45</v>
      </c>
      <c r="D18" s="25" t="s">
        <v>46</v>
      </c>
      <c r="E18" s="14" t="s">
        <v>47</v>
      </c>
      <c r="F18" s="26"/>
      <c r="G18" s="26" t="s">
        <v>48</v>
      </c>
      <c r="H18" s="14" t="s">
        <v>49</v>
      </c>
      <c r="I18" s="14" t="s">
        <v>50</v>
      </c>
      <c r="J18" s="14" t="s">
        <v>51</v>
      </c>
      <c r="K18" s="27" t="s">
        <v>52</v>
      </c>
      <c r="L18" s="25"/>
      <c r="M18" s="14"/>
      <c r="N18" s="14"/>
      <c r="O18" s="14" t="s">
        <v>53</v>
      </c>
      <c r="P18" s="14" t="s">
        <v>54</v>
      </c>
      <c r="Q18" s="14" t="s">
        <v>55</v>
      </c>
      <c r="R18" s="14" t="s">
        <v>56</v>
      </c>
      <c r="S18" s="26" t="s">
        <v>57</v>
      </c>
      <c r="T18" s="17" t="s">
        <v>58</v>
      </c>
      <c r="U18" s="17" t="s">
        <v>58</v>
      </c>
      <c r="V18" s="14" t="s">
        <v>59</v>
      </c>
      <c r="W18" s="17" t="s">
        <v>60</v>
      </c>
      <c r="X18" s="17" t="s">
        <v>61</v>
      </c>
      <c r="Y18" s="14" t="s">
        <v>62</v>
      </c>
      <c r="Z18" s="28" t="s">
        <v>63</v>
      </c>
      <c r="AA18" s="29">
        <f>COLUMNS(G18:Y18) - COUNTA(G18:Y18)</f>
        <v>3</v>
      </c>
      <c r="AB18" s="91">
        <f>COUNTIF(B23:AA23, 1)</f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6" ht="15.6" customHeight="1">
      <c r="A19" s="9" t="s">
        <v>14</v>
      </c>
      <c r="B19" s="24" t="s">
        <v>44</v>
      </c>
      <c r="C19" s="14" t="s">
        <v>45</v>
      </c>
      <c r="D19" s="25" t="s">
        <v>46</v>
      </c>
      <c r="E19" s="14" t="s">
        <v>64</v>
      </c>
      <c r="F19" s="26"/>
      <c r="G19" s="26" t="s">
        <v>48</v>
      </c>
      <c r="H19" s="14" t="s">
        <v>49</v>
      </c>
      <c r="I19" s="14" t="s">
        <v>50</v>
      </c>
      <c r="J19" s="14" t="s">
        <v>51</v>
      </c>
      <c r="K19" s="27" t="s">
        <v>52</v>
      </c>
      <c r="L19" s="25"/>
      <c r="M19" s="14"/>
      <c r="N19" s="14" t="s">
        <v>65</v>
      </c>
      <c r="O19" s="14" t="s">
        <v>53</v>
      </c>
      <c r="P19" s="14" t="s">
        <v>54</v>
      </c>
      <c r="Q19" s="14" t="s">
        <v>55</v>
      </c>
      <c r="R19" s="14" t="s">
        <v>56</v>
      </c>
      <c r="S19" s="26" t="s">
        <v>57</v>
      </c>
      <c r="T19" s="17" t="s">
        <v>58</v>
      </c>
      <c r="U19" s="17" t="s">
        <v>58</v>
      </c>
      <c r="V19" s="14"/>
      <c r="W19" s="17" t="s">
        <v>60</v>
      </c>
      <c r="X19" s="17" t="s">
        <v>66</v>
      </c>
      <c r="Y19" s="17"/>
      <c r="Z19" s="28" t="s">
        <v>63</v>
      </c>
      <c r="AA19" s="29">
        <f>COLUMNS(G19:Y19) - COUNTA(G19:Y19)</f>
        <v>4</v>
      </c>
      <c r="AB19" s="9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6" ht="15.6" customHeight="1">
      <c r="A20" s="9" t="s">
        <v>15</v>
      </c>
      <c r="B20" s="24" t="s">
        <v>44</v>
      </c>
      <c r="C20" s="14" t="s">
        <v>45</v>
      </c>
      <c r="D20" s="30" t="s">
        <v>67</v>
      </c>
      <c r="E20" s="14" t="s">
        <v>64</v>
      </c>
      <c r="F20" s="31" t="s">
        <v>68</v>
      </c>
      <c r="G20" s="26" t="s">
        <v>48</v>
      </c>
      <c r="H20" s="14" t="s">
        <v>49</v>
      </c>
      <c r="I20" s="14" t="s">
        <v>69</v>
      </c>
      <c r="J20" s="14" t="s">
        <v>51</v>
      </c>
      <c r="K20" s="27" t="s">
        <v>52</v>
      </c>
      <c r="L20" s="25" t="s">
        <v>70</v>
      </c>
      <c r="M20" s="14" t="s">
        <v>71</v>
      </c>
      <c r="N20" s="14" t="s">
        <v>65</v>
      </c>
      <c r="O20" s="14" t="s">
        <v>53</v>
      </c>
      <c r="P20" s="14" t="s">
        <v>54</v>
      </c>
      <c r="Q20" s="14" t="s">
        <v>55</v>
      </c>
      <c r="R20" s="14" t="s">
        <v>56</v>
      </c>
      <c r="S20" s="26" t="s">
        <v>57</v>
      </c>
      <c r="T20" s="17" t="s">
        <v>58</v>
      </c>
      <c r="U20" s="17" t="s">
        <v>58</v>
      </c>
      <c r="V20" s="14" t="s">
        <v>59</v>
      </c>
      <c r="W20" s="14"/>
      <c r="X20" s="17" t="s">
        <v>66</v>
      </c>
      <c r="Y20" s="17"/>
      <c r="Z20" s="28" t="s">
        <v>63</v>
      </c>
      <c r="AA20" s="29">
        <f>COLUMNS(G20:Y20) - COUNTA(G20:Y20)</f>
        <v>2</v>
      </c>
      <c r="AB20" s="9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6" ht="15.6" customHeight="1">
      <c r="A21" s="9" t="s">
        <v>16</v>
      </c>
      <c r="B21" s="30" t="s">
        <v>67</v>
      </c>
      <c r="C21" s="14" t="s">
        <v>47</v>
      </c>
      <c r="D21" s="14"/>
      <c r="E21" s="14" t="s">
        <v>64</v>
      </c>
      <c r="F21" s="26"/>
      <c r="G21" s="25"/>
      <c r="H21" s="31" t="s">
        <v>68</v>
      </c>
      <c r="I21" s="14" t="s">
        <v>69</v>
      </c>
      <c r="J21" s="14" t="s">
        <v>51</v>
      </c>
      <c r="K21" s="27" t="s">
        <v>52</v>
      </c>
      <c r="L21" s="25" t="s">
        <v>70</v>
      </c>
      <c r="M21" s="14"/>
      <c r="N21" s="14"/>
      <c r="O21" s="14" t="s">
        <v>71</v>
      </c>
      <c r="P21" s="14" t="s">
        <v>54</v>
      </c>
      <c r="Q21" s="26"/>
      <c r="R21" s="14" t="s">
        <v>56</v>
      </c>
      <c r="S21" s="26" t="s">
        <v>57</v>
      </c>
      <c r="T21" s="17" t="s">
        <v>58</v>
      </c>
      <c r="U21" s="17" t="s">
        <v>58</v>
      </c>
      <c r="V21" s="14"/>
      <c r="W21" s="17"/>
      <c r="X21" s="17" t="s">
        <v>66</v>
      </c>
      <c r="Y21" s="14" t="s">
        <v>62</v>
      </c>
      <c r="Z21" s="28" t="s">
        <v>63</v>
      </c>
      <c r="AA21" s="29">
        <f>COLUMNS(G21:Y21) - COUNTA(G21:Y21)</f>
        <v>6</v>
      </c>
      <c r="AB21" s="91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6" ht="15.6" customHeight="1">
      <c r="A22" s="9" t="s">
        <v>17</v>
      </c>
      <c r="B22" s="30" t="s">
        <v>67</v>
      </c>
      <c r="C22" s="14" t="s">
        <v>47</v>
      </c>
      <c r="D22" s="14" t="s">
        <v>46</v>
      </c>
      <c r="E22" s="14" t="s">
        <v>69</v>
      </c>
      <c r="F22" s="26"/>
      <c r="G22" s="25"/>
      <c r="H22" s="31" t="s">
        <v>68</v>
      </c>
      <c r="I22" s="14" t="s">
        <v>50</v>
      </c>
      <c r="J22" s="14" t="s">
        <v>51</v>
      </c>
      <c r="K22" s="27" t="s">
        <v>52</v>
      </c>
      <c r="L22" s="25" t="s">
        <v>70</v>
      </c>
      <c r="M22" s="14"/>
      <c r="N22" s="14" t="s">
        <v>65</v>
      </c>
      <c r="O22" s="14" t="s">
        <v>71</v>
      </c>
      <c r="P22" s="14" t="s">
        <v>54</v>
      </c>
      <c r="Q22" s="14" t="s">
        <v>65</v>
      </c>
      <c r="R22" s="14" t="s">
        <v>56</v>
      </c>
      <c r="S22" s="26" t="s">
        <v>57</v>
      </c>
      <c r="T22" s="17" t="s">
        <v>58</v>
      </c>
      <c r="U22" s="17" t="s">
        <v>58</v>
      </c>
      <c r="V22" s="14" t="s">
        <v>59</v>
      </c>
      <c r="W22" s="17" t="s">
        <v>60</v>
      </c>
      <c r="X22" s="17"/>
      <c r="Y22" s="14" t="s">
        <v>62</v>
      </c>
      <c r="Z22" s="28" t="s">
        <v>63</v>
      </c>
      <c r="AA22" s="29">
        <f>COLUMNS(G22:Y22) - COUNTA(G22:Y22)</f>
        <v>3</v>
      </c>
      <c r="AB22" s="91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6" s="34" customFormat="1" ht="15.6" customHeight="1" thickBot="1">
      <c r="A23" s="32"/>
      <c r="B23" s="33" t="str">
        <f t="shared" ref="B23:Z23" si="0">IF(COUNTIF(B18:B22, "&lt;&gt;")=0, 1, "")</f>
        <v/>
      </c>
      <c r="C23" s="33" t="str">
        <f t="shared" si="0"/>
        <v/>
      </c>
      <c r="D23" s="33" t="str">
        <f t="shared" si="0"/>
        <v/>
      </c>
      <c r="E23" s="33" t="str">
        <f t="shared" si="0"/>
        <v/>
      </c>
      <c r="F23" s="33" t="str">
        <f t="shared" si="0"/>
        <v/>
      </c>
      <c r="G23" s="33" t="str">
        <f t="shared" si="0"/>
        <v/>
      </c>
      <c r="H23" s="33" t="str">
        <f t="shared" si="0"/>
        <v/>
      </c>
      <c r="I23" s="33" t="str">
        <f t="shared" si="0"/>
        <v/>
      </c>
      <c r="J23" s="33" t="str">
        <f t="shared" si="0"/>
        <v/>
      </c>
      <c r="K23" s="33" t="str">
        <f t="shared" si="0"/>
        <v/>
      </c>
      <c r="L23" s="33" t="str">
        <f t="shared" si="0"/>
        <v/>
      </c>
      <c r="M23" s="33" t="str">
        <f t="shared" si="0"/>
        <v/>
      </c>
      <c r="N23" s="33" t="str">
        <f t="shared" si="0"/>
        <v/>
      </c>
      <c r="O23" s="33" t="str">
        <f t="shared" si="0"/>
        <v/>
      </c>
      <c r="P23" s="33" t="str">
        <f t="shared" si="0"/>
        <v/>
      </c>
      <c r="Q23" s="33" t="str">
        <f t="shared" si="0"/>
        <v/>
      </c>
      <c r="R23" s="33" t="str">
        <f t="shared" si="0"/>
        <v/>
      </c>
      <c r="S23" s="33" t="str">
        <f t="shared" si="0"/>
        <v/>
      </c>
      <c r="T23" s="33" t="str">
        <f t="shared" si="0"/>
        <v/>
      </c>
      <c r="U23" s="33" t="str">
        <f t="shared" si="0"/>
        <v/>
      </c>
      <c r="V23" s="33" t="str">
        <f t="shared" si="0"/>
        <v/>
      </c>
      <c r="W23" s="33" t="str">
        <f t="shared" si="0"/>
        <v/>
      </c>
      <c r="X23" s="33" t="str">
        <f>IF(COUNTIF(X18:X22, "&lt;&gt;")=0, 1, "")</f>
        <v/>
      </c>
      <c r="Y23" s="33" t="str">
        <f t="shared" si="0"/>
        <v/>
      </c>
      <c r="Z23" s="33" t="str">
        <f t="shared" si="0"/>
        <v/>
      </c>
      <c r="AA23" s="29"/>
      <c r="AB23" s="9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</row>
    <row r="24" spans="1:76" ht="15.6">
      <c r="A24" s="36"/>
      <c r="B24" s="36">
        <f>IF(COUNTIF(B18:B22, "&lt;&gt;")=0, 1, 0)</f>
        <v>0</v>
      </c>
      <c r="C24" s="36">
        <f t="shared" ref="C24:Q24" si="1">COUNTA(C18:C22)</f>
        <v>5</v>
      </c>
      <c r="D24" s="36">
        <f t="shared" si="1"/>
        <v>4</v>
      </c>
      <c r="E24" s="36">
        <f t="shared" si="1"/>
        <v>5</v>
      </c>
      <c r="F24" s="36">
        <f t="shared" si="1"/>
        <v>1</v>
      </c>
      <c r="G24" s="36">
        <f t="shared" si="1"/>
        <v>3</v>
      </c>
      <c r="H24" s="36">
        <f t="shared" si="1"/>
        <v>5</v>
      </c>
      <c r="I24" s="36">
        <f t="shared" si="1"/>
        <v>5</v>
      </c>
      <c r="J24" s="36">
        <f t="shared" si="1"/>
        <v>5</v>
      </c>
      <c r="K24" s="36">
        <f t="shared" si="1"/>
        <v>5</v>
      </c>
      <c r="L24" s="36">
        <f t="shared" si="1"/>
        <v>3</v>
      </c>
      <c r="M24" s="36">
        <f t="shared" si="1"/>
        <v>1</v>
      </c>
      <c r="N24" s="36">
        <f t="shared" si="1"/>
        <v>3</v>
      </c>
      <c r="O24" s="36">
        <f t="shared" si="1"/>
        <v>5</v>
      </c>
      <c r="P24" s="36">
        <f t="shared" si="1"/>
        <v>5</v>
      </c>
      <c r="Q24" s="36">
        <f t="shared" si="1"/>
        <v>4</v>
      </c>
      <c r="R24" s="36"/>
      <c r="S24" s="36">
        <f>COUNTA(R18:R22)</f>
        <v>5</v>
      </c>
      <c r="T24" s="36">
        <f>COUNTA(S18:S22)</f>
        <v>5</v>
      </c>
      <c r="U24" s="36"/>
      <c r="V24" s="36"/>
      <c r="W24" s="36"/>
      <c r="X24" s="36"/>
      <c r="Y24" s="36">
        <f>COUNTA(T18:T22)</f>
        <v>5</v>
      </c>
      <c r="Z24" s="36"/>
      <c r="AA24" s="36"/>
      <c r="AB24" s="36">
        <f>COUNTA(Y18:Y22)</f>
        <v>3</v>
      </c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</row>
    <row r="25" spans="1:76" ht="15.6">
      <c r="A25" s="2"/>
      <c r="B25" s="2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ht="16.149999999999999" thickBot="1">
      <c r="A26" s="104" t="s">
        <v>72</v>
      </c>
      <c r="B26" s="100"/>
      <c r="C26" s="38"/>
      <c r="D26" s="38"/>
      <c r="E26" s="38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9" t="s">
        <v>19</v>
      </c>
      <c r="AC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76" ht="16.149999999999999" thickBot="1">
      <c r="A27" s="37" t="s">
        <v>2</v>
      </c>
      <c r="B27" s="8" t="s">
        <v>20</v>
      </c>
      <c r="C27" s="8" t="s">
        <v>4</v>
      </c>
      <c r="D27" s="8" t="s">
        <v>5</v>
      </c>
      <c r="E27" s="8" t="s">
        <v>6</v>
      </c>
      <c r="F27" s="8" t="s">
        <v>21</v>
      </c>
      <c r="G27" s="8" t="s">
        <v>22</v>
      </c>
      <c r="H27" s="8" t="s">
        <v>23</v>
      </c>
      <c r="I27" s="8" t="s">
        <v>24</v>
      </c>
      <c r="J27" s="8" t="s">
        <v>25</v>
      </c>
      <c r="K27" s="8" t="s">
        <v>26</v>
      </c>
      <c r="L27" s="8" t="s">
        <v>27</v>
      </c>
      <c r="M27" s="8" t="s">
        <v>28</v>
      </c>
      <c r="N27" s="8" t="s">
        <v>29</v>
      </c>
      <c r="O27" s="8" t="s">
        <v>30</v>
      </c>
      <c r="P27" s="8" t="s">
        <v>31</v>
      </c>
      <c r="Q27" s="8" t="s">
        <v>32</v>
      </c>
      <c r="R27" s="8" t="s">
        <v>33</v>
      </c>
      <c r="S27" s="8" t="s">
        <v>34</v>
      </c>
      <c r="T27" s="8" t="s">
        <v>35</v>
      </c>
      <c r="U27" s="8" t="s">
        <v>36</v>
      </c>
      <c r="V27" s="8" t="s">
        <v>37</v>
      </c>
      <c r="W27" s="8" t="s">
        <v>73</v>
      </c>
      <c r="X27" s="8" t="s">
        <v>38</v>
      </c>
      <c r="Y27" s="8" t="s">
        <v>39</v>
      </c>
      <c r="Z27" s="8" t="s">
        <v>40</v>
      </c>
      <c r="AA27" s="8" t="s">
        <v>74</v>
      </c>
      <c r="AB27" s="21" t="s">
        <v>75</v>
      </c>
      <c r="AC27" s="22" t="s">
        <v>42</v>
      </c>
      <c r="AD27" s="40" t="s">
        <v>43</v>
      </c>
      <c r="AG27" s="2"/>
      <c r="AH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76" ht="15.6">
      <c r="A28" s="9" t="s">
        <v>8</v>
      </c>
      <c r="B28" s="41" t="s">
        <v>76</v>
      </c>
      <c r="C28" s="42" t="s">
        <v>77</v>
      </c>
      <c r="D28" s="43"/>
      <c r="E28" s="42" t="s">
        <v>78</v>
      </c>
      <c r="F28" s="44" t="s">
        <v>79</v>
      </c>
      <c r="G28" s="42" t="s">
        <v>80</v>
      </c>
      <c r="H28" s="37" t="s">
        <v>81</v>
      </c>
      <c r="I28" s="42"/>
      <c r="J28" s="42" t="s">
        <v>82</v>
      </c>
      <c r="K28" s="37" t="s">
        <v>83</v>
      </c>
      <c r="L28" s="45" t="s">
        <v>84</v>
      </c>
      <c r="M28" s="46" t="s">
        <v>85</v>
      </c>
      <c r="N28" s="37" t="s">
        <v>86</v>
      </c>
      <c r="O28" s="42"/>
      <c r="P28" s="45" t="s">
        <v>87</v>
      </c>
      <c r="Q28" s="37" t="s">
        <v>88</v>
      </c>
      <c r="R28" s="37" t="s">
        <v>89</v>
      </c>
      <c r="S28" s="42"/>
      <c r="T28" s="42"/>
      <c r="U28" s="42" t="s">
        <v>90</v>
      </c>
      <c r="V28" s="42"/>
      <c r="W28" s="37" t="s">
        <v>91</v>
      </c>
      <c r="X28" s="37" t="s">
        <v>91</v>
      </c>
      <c r="Y28" s="37"/>
      <c r="Z28" s="47" t="s">
        <v>92</v>
      </c>
      <c r="AA28" s="37" t="s">
        <v>93</v>
      </c>
      <c r="AB28" s="28" t="s">
        <v>63</v>
      </c>
      <c r="AC28" s="29">
        <f>COLUMNS(I28:Y28) - COUNTA(I28:Y28)</f>
        <v>6</v>
      </c>
      <c r="AD28" s="93">
        <f>COUNTIF(B33:AA33, 1)</f>
        <v>1</v>
      </c>
      <c r="AG28" s="2"/>
      <c r="AH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76" ht="15.6">
      <c r="A29" s="9" t="s">
        <v>14</v>
      </c>
      <c r="B29" s="41" t="s">
        <v>76</v>
      </c>
      <c r="C29" s="46" t="s">
        <v>85</v>
      </c>
      <c r="D29" s="43" t="s">
        <v>94</v>
      </c>
      <c r="E29" s="42" t="s">
        <v>78</v>
      </c>
      <c r="F29" s="44" t="s">
        <v>79</v>
      </c>
      <c r="G29" s="42" t="s">
        <v>80</v>
      </c>
      <c r="H29" s="37" t="s">
        <v>81</v>
      </c>
      <c r="I29" s="42" t="s">
        <v>95</v>
      </c>
      <c r="J29" s="42" t="s">
        <v>82</v>
      </c>
      <c r="K29" s="37" t="s">
        <v>83</v>
      </c>
      <c r="L29" s="45" t="s">
        <v>84</v>
      </c>
      <c r="M29" s="42" t="s">
        <v>96</v>
      </c>
      <c r="N29" s="37" t="s">
        <v>86</v>
      </c>
      <c r="O29" s="42" t="s">
        <v>97</v>
      </c>
      <c r="P29" s="42" t="s">
        <v>98</v>
      </c>
      <c r="Q29" s="37" t="s">
        <v>88</v>
      </c>
      <c r="R29" s="37" t="s">
        <v>89</v>
      </c>
      <c r="S29" s="42" t="s">
        <v>99</v>
      </c>
      <c r="T29" s="42" t="s">
        <v>77</v>
      </c>
      <c r="U29" s="42" t="s">
        <v>90</v>
      </c>
      <c r="V29" s="42" t="s">
        <v>100</v>
      </c>
      <c r="W29" s="42" t="s">
        <v>101</v>
      </c>
      <c r="X29" s="37" t="s">
        <v>102</v>
      </c>
      <c r="Y29" s="37"/>
      <c r="Z29" s="47" t="s">
        <v>92</v>
      </c>
      <c r="AA29" s="37" t="s">
        <v>93</v>
      </c>
      <c r="AB29" s="28" t="s">
        <v>63</v>
      </c>
      <c r="AC29" s="29">
        <f>COLUMNS(I29:Y29) - COUNTA(I29:Y29)</f>
        <v>1</v>
      </c>
      <c r="AD29" s="94"/>
      <c r="AG29" s="2"/>
      <c r="AH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76" ht="15.6">
      <c r="A30" s="9" t="s">
        <v>15</v>
      </c>
      <c r="B30" s="41" t="s">
        <v>76</v>
      </c>
      <c r="C30" s="42" t="s">
        <v>77</v>
      </c>
      <c r="D30" s="43" t="s">
        <v>94</v>
      </c>
      <c r="E30" s="42" t="s">
        <v>78</v>
      </c>
      <c r="F30" s="44" t="s">
        <v>79</v>
      </c>
      <c r="G30" s="45" t="s">
        <v>87</v>
      </c>
      <c r="H30" s="37" t="s">
        <v>81</v>
      </c>
      <c r="I30" s="42" t="s">
        <v>95</v>
      </c>
      <c r="J30" s="41" t="s">
        <v>103</v>
      </c>
      <c r="K30" s="37" t="s">
        <v>83</v>
      </c>
      <c r="L30" s="45" t="s">
        <v>84</v>
      </c>
      <c r="M30" s="42" t="s">
        <v>96</v>
      </c>
      <c r="N30" s="37" t="s">
        <v>86</v>
      </c>
      <c r="O30" s="48" t="s">
        <v>104</v>
      </c>
      <c r="P30" s="42" t="s">
        <v>98</v>
      </c>
      <c r="Q30" s="37" t="s">
        <v>105</v>
      </c>
      <c r="R30" s="37"/>
      <c r="S30" s="42" t="s">
        <v>99</v>
      </c>
      <c r="T30" s="42"/>
      <c r="U30" s="42" t="s">
        <v>106</v>
      </c>
      <c r="V30" s="42" t="s">
        <v>100</v>
      </c>
      <c r="W30" s="42" t="s">
        <v>101</v>
      </c>
      <c r="X30" s="37" t="s">
        <v>102</v>
      </c>
      <c r="Y30" s="37"/>
      <c r="Z30" s="47" t="s">
        <v>92</v>
      </c>
      <c r="AA30" s="37" t="s">
        <v>93</v>
      </c>
      <c r="AB30" s="28" t="s">
        <v>63</v>
      </c>
      <c r="AC30" s="29">
        <f t="shared" ref="AC30:AC32" si="2">COLUMNS(I30:Y30) - COUNTA(I30:Y30)</f>
        <v>3</v>
      </c>
      <c r="AD30" s="94"/>
      <c r="AG30" s="2"/>
      <c r="AH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76" ht="15.6">
      <c r="A31" s="9" t="s">
        <v>16</v>
      </c>
      <c r="B31" s="41" t="s">
        <v>103</v>
      </c>
      <c r="C31" s="42"/>
      <c r="D31" s="43" t="s">
        <v>94</v>
      </c>
      <c r="E31" s="42" t="s">
        <v>78</v>
      </c>
      <c r="F31" s="44" t="s">
        <v>79</v>
      </c>
      <c r="G31" s="45" t="s">
        <v>87</v>
      </c>
      <c r="H31" s="37" t="s">
        <v>81</v>
      </c>
      <c r="I31" s="42" t="s">
        <v>95</v>
      </c>
      <c r="J31" s="42" t="s">
        <v>82</v>
      </c>
      <c r="K31" s="37" t="s">
        <v>83</v>
      </c>
      <c r="L31" s="45" t="s">
        <v>84</v>
      </c>
      <c r="M31" s="42" t="s">
        <v>96</v>
      </c>
      <c r="N31" s="37" t="s">
        <v>86</v>
      </c>
      <c r="O31" s="48" t="s">
        <v>104</v>
      </c>
      <c r="P31" s="37" t="s">
        <v>91</v>
      </c>
      <c r="Q31" s="37" t="s">
        <v>105</v>
      </c>
      <c r="R31" s="37" t="s">
        <v>89</v>
      </c>
      <c r="S31" s="42" t="s">
        <v>99</v>
      </c>
      <c r="T31" s="42" t="s">
        <v>97</v>
      </c>
      <c r="U31" s="42" t="s">
        <v>106</v>
      </c>
      <c r="V31" s="42" t="s">
        <v>100</v>
      </c>
      <c r="W31" s="42" t="s">
        <v>101</v>
      </c>
      <c r="X31" s="37" t="s">
        <v>102</v>
      </c>
      <c r="Y31" s="37"/>
      <c r="Z31" s="47" t="s">
        <v>92</v>
      </c>
      <c r="AA31" s="37" t="s">
        <v>93</v>
      </c>
      <c r="AB31" s="28" t="s">
        <v>63</v>
      </c>
      <c r="AC31" s="29">
        <f t="shared" si="2"/>
        <v>1</v>
      </c>
      <c r="AD31" s="94"/>
      <c r="AG31" s="2"/>
      <c r="AH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76" ht="15.6" customHeight="1">
      <c r="A32" s="9" t="s">
        <v>17</v>
      </c>
      <c r="B32" s="46" t="s">
        <v>85</v>
      </c>
      <c r="C32" s="42"/>
      <c r="D32" s="43" t="s">
        <v>87</v>
      </c>
      <c r="E32" s="42" t="s">
        <v>78</v>
      </c>
      <c r="F32" s="44" t="s">
        <v>79</v>
      </c>
      <c r="G32" s="42" t="s">
        <v>80</v>
      </c>
      <c r="H32" s="37" t="s">
        <v>81</v>
      </c>
      <c r="I32" s="46"/>
      <c r="J32" s="41" t="s">
        <v>103</v>
      </c>
      <c r="K32" s="37" t="s">
        <v>83</v>
      </c>
      <c r="L32" s="45" t="s">
        <v>84</v>
      </c>
      <c r="M32" s="42"/>
      <c r="N32" s="37" t="s">
        <v>86</v>
      </c>
      <c r="O32" s="48" t="s">
        <v>104</v>
      </c>
      <c r="P32" s="42" t="s">
        <v>98</v>
      </c>
      <c r="Q32" s="37" t="s">
        <v>105</v>
      </c>
      <c r="R32" s="42" t="s">
        <v>90</v>
      </c>
      <c r="S32" s="42"/>
      <c r="T32" s="42" t="s">
        <v>97</v>
      </c>
      <c r="U32" s="42" t="s">
        <v>106</v>
      </c>
      <c r="V32" s="42"/>
      <c r="W32" s="37" t="s">
        <v>91</v>
      </c>
      <c r="X32" s="37"/>
      <c r="Y32" s="37"/>
      <c r="Z32" s="47" t="s">
        <v>92</v>
      </c>
      <c r="AA32" s="37" t="s">
        <v>93</v>
      </c>
      <c r="AB32" s="28" t="s">
        <v>63</v>
      </c>
      <c r="AC32" s="29">
        <f t="shared" si="2"/>
        <v>6</v>
      </c>
      <c r="AD32" s="94"/>
      <c r="AG32" s="2"/>
      <c r="AH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76" s="34" customFormat="1" ht="15.6" customHeight="1" thickBot="1">
      <c r="A33" s="32"/>
      <c r="B33" s="43" t="str">
        <f>IF(COUNTIF(B28:B32, "&lt;&gt;")=0, 1, "")</f>
        <v/>
      </c>
      <c r="C33" s="43" t="str">
        <f t="shared" ref="C33:AC33" si="3">IF(COUNTIF(C28:C32, "&lt;&gt;")=0, 1, "")</f>
        <v/>
      </c>
      <c r="D33" s="43" t="str">
        <f t="shared" si="3"/>
        <v/>
      </c>
      <c r="E33" s="43" t="str">
        <f t="shared" si="3"/>
        <v/>
      </c>
      <c r="F33" s="43" t="str">
        <f t="shared" si="3"/>
        <v/>
      </c>
      <c r="G33" s="43" t="str">
        <f t="shared" si="3"/>
        <v/>
      </c>
      <c r="H33" s="43" t="str">
        <f t="shared" si="3"/>
        <v/>
      </c>
      <c r="I33" s="43" t="str">
        <f t="shared" si="3"/>
        <v/>
      </c>
      <c r="J33" s="43" t="str">
        <f t="shared" si="3"/>
        <v/>
      </c>
      <c r="K33" s="43" t="str">
        <f t="shared" si="3"/>
        <v/>
      </c>
      <c r="L33" s="43" t="str">
        <f t="shared" si="3"/>
        <v/>
      </c>
      <c r="M33" s="43" t="str">
        <f t="shared" si="3"/>
        <v/>
      </c>
      <c r="N33" s="43" t="str">
        <f t="shared" si="3"/>
        <v/>
      </c>
      <c r="O33" s="43" t="str">
        <f t="shared" si="3"/>
        <v/>
      </c>
      <c r="P33" s="43" t="str">
        <f t="shared" si="3"/>
        <v/>
      </c>
      <c r="Q33" s="43" t="str">
        <f t="shared" si="3"/>
        <v/>
      </c>
      <c r="R33" s="43" t="str">
        <f t="shared" si="3"/>
        <v/>
      </c>
      <c r="S33" s="43" t="str">
        <f t="shared" si="3"/>
        <v/>
      </c>
      <c r="T33" s="43" t="str">
        <f t="shared" si="3"/>
        <v/>
      </c>
      <c r="U33" s="43" t="str">
        <f t="shared" si="3"/>
        <v/>
      </c>
      <c r="V33" s="43" t="str">
        <f t="shared" si="3"/>
        <v/>
      </c>
      <c r="W33" s="43" t="str">
        <f t="shared" si="3"/>
        <v/>
      </c>
      <c r="X33" s="43" t="str">
        <f t="shared" si="3"/>
        <v/>
      </c>
      <c r="Y33" s="43">
        <f t="shared" si="3"/>
        <v>1</v>
      </c>
      <c r="Z33" s="43" t="str">
        <f t="shared" si="3"/>
        <v/>
      </c>
      <c r="AA33" s="43" t="str">
        <f t="shared" si="3"/>
        <v/>
      </c>
      <c r="AB33" s="43" t="str">
        <f t="shared" si="3"/>
        <v/>
      </c>
      <c r="AC33" s="43" t="str">
        <f t="shared" si="3"/>
        <v/>
      </c>
      <c r="AD33" s="95"/>
      <c r="AG33" s="35"/>
      <c r="AH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</row>
    <row r="34" spans="1:76" ht="15.6">
      <c r="A34" s="49"/>
      <c r="B34" s="50">
        <f t="shared" ref="B34:G34" si="4">COUNTA(B28:B32)</f>
        <v>5</v>
      </c>
      <c r="C34" s="50">
        <f t="shared" si="4"/>
        <v>3</v>
      </c>
      <c r="D34" s="50">
        <f t="shared" si="4"/>
        <v>4</v>
      </c>
      <c r="E34" s="50">
        <f t="shared" si="4"/>
        <v>5</v>
      </c>
      <c r="F34" s="50">
        <f t="shared" si="4"/>
        <v>5</v>
      </c>
      <c r="G34" s="50">
        <f t="shared" si="4"/>
        <v>5</v>
      </c>
      <c r="H34" s="50"/>
      <c r="I34" s="50">
        <f>COUNTA(#REF!)</f>
        <v>1</v>
      </c>
      <c r="J34" s="50">
        <f t="shared" ref="J34:Q34" si="5">COUNTA(I28:I32)</f>
        <v>3</v>
      </c>
      <c r="K34" s="50">
        <f t="shared" si="5"/>
        <v>5</v>
      </c>
      <c r="L34" s="50">
        <f t="shared" si="5"/>
        <v>5</v>
      </c>
      <c r="M34" s="50">
        <f t="shared" si="5"/>
        <v>5</v>
      </c>
      <c r="N34" s="50">
        <f t="shared" si="5"/>
        <v>4</v>
      </c>
      <c r="O34" s="50">
        <f t="shared" si="5"/>
        <v>5</v>
      </c>
      <c r="P34" s="50">
        <f t="shared" si="5"/>
        <v>4</v>
      </c>
      <c r="Q34" s="50">
        <f t="shared" si="5"/>
        <v>5</v>
      </c>
      <c r="R34" s="50"/>
      <c r="S34" s="50">
        <f>COUNTA(Q28:Q31)</f>
        <v>4</v>
      </c>
      <c r="T34" s="50">
        <f>COUNTA(R28:R32)</f>
        <v>4</v>
      </c>
      <c r="U34" s="50"/>
      <c r="V34" s="50"/>
      <c r="W34" s="50"/>
      <c r="X34" s="50"/>
      <c r="Y34" s="50">
        <f>COUNTA(S28:S32)</f>
        <v>3</v>
      </c>
      <c r="Z34" s="50"/>
      <c r="AA34" s="50"/>
      <c r="AB34" s="50">
        <f>COUNTA(#REF!)</f>
        <v>1</v>
      </c>
      <c r="AC34" s="50">
        <f>COUNTA(Y28:Y32)</f>
        <v>0</v>
      </c>
      <c r="AD34" s="50"/>
      <c r="AE34" s="50"/>
      <c r="AF34" s="50"/>
      <c r="AG34" s="50">
        <f>COUNTA(X28:X32)</f>
        <v>4</v>
      </c>
      <c r="AH34" s="50">
        <f>COUNTA(Z28:Z32)</f>
        <v>5</v>
      </c>
      <c r="AI34" s="50">
        <f>COUNTA(AA28:AA32)</f>
        <v>5</v>
      </c>
      <c r="AJ34" s="50"/>
      <c r="AK34" s="50"/>
      <c r="AL34" s="50"/>
      <c r="AM34" s="50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51"/>
      <c r="BU34" s="51"/>
      <c r="BV34" s="51"/>
      <c r="BW34" s="51"/>
      <c r="BX34" s="51"/>
    </row>
    <row r="35" spans="1:76" ht="15.6">
      <c r="A35" s="2"/>
      <c r="B35" s="2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 ht="15.6" customHeight="1">
      <c r="A36" s="105" t="s">
        <v>107</v>
      </c>
      <c r="B36" s="100"/>
      <c r="C36" s="53"/>
      <c r="D36" s="53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4" t="s">
        <v>19</v>
      </c>
      <c r="S36" s="1">
        <f ca="1">IFERROR(__xludf.DUMMYFUNCTION("COUNTUNIQUE(B36:P40)"),15)</f>
        <v>15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76" ht="15.6">
      <c r="A37" s="52" t="s">
        <v>2</v>
      </c>
      <c r="B37" s="8" t="s">
        <v>20</v>
      </c>
      <c r="C37" s="8" t="s">
        <v>4</v>
      </c>
      <c r="D37" s="8" t="s">
        <v>5</v>
      </c>
      <c r="E37" s="8" t="s">
        <v>6</v>
      </c>
      <c r="F37" s="8" t="s">
        <v>21</v>
      </c>
      <c r="G37" s="8" t="s">
        <v>22</v>
      </c>
      <c r="H37" s="8" t="s">
        <v>23</v>
      </c>
      <c r="I37" s="8" t="s">
        <v>24</v>
      </c>
      <c r="J37" s="8" t="s">
        <v>25</v>
      </c>
      <c r="K37" s="8" t="s">
        <v>26</v>
      </c>
      <c r="L37" s="8" t="s">
        <v>27</v>
      </c>
      <c r="M37" s="8" t="s">
        <v>28</v>
      </c>
      <c r="N37" s="8" t="s">
        <v>29</v>
      </c>
      <c r="O37" s="8" t="s">
        <v>30</v>
      </c>
      <c r="P37" s="8" t="s">
        <v>31</v>
      </c>
      <c r="Q37" s="20" t="s">
        <v>108</v>
      </c>
      <c r="R37" s="22" t="s">
        <v>42</v>
      </c>
      <c r="S37" s="96">
        <f>COUNTIF(B43:R43, 1)</f>
        <v>0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76" ht="15.6">
      <c r="A38" s="9" t="s">
        <v>8</v>
      </c>
      <c r="B38" s="55" t="s">
        <v>109</v>
      </c>
      <c r="C38" s="56"/>
      <c r="D38" s="52" t="s">
        <v>110</v>
      </c>
      <c r="E38" s="57" t="s">
        <v>111</v>
      </c>
      <c r="F38" s="52" t="s">
        <v>112</v>
      </c>
      <c r="G38" s="52" t="s">
        <v>113</v>
      </c>
      <c r="H38" s="58" t="s">
        <v>114</v>
      </c>
      <c r="I38" s="52" t="s">
        <v>115</v>
      </c>
      <c r="J38" s="59" t="s">
        <v>116</v>
      </c>
      <c r="K38" s="56" t="s">
        <v>117</v>
      </c>
      <c r="L38" s="56" t="s">
        <v>118</v>
      </c>
      <c r="M38" s="52"/>
      <c r="N38" s="60" t="s">
        <v>119</v>
      </c>
      <c r="O38" s="57" t="s">
        <v>120</v>
      </c>
      <c r="P38" s="52" t="s">
        <v>121</v>
      </c>
      <c r="Q38" s="52" t="s">
        <v>122</v>
      </c>
      <c r="R38" s="29">
        <f>COLUMNS(A38:Q38) - COUNTA(A38:Q38)</f>
        <v>2</v>
      </c>
      <c r="S38" s="96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76" ht="15.6">
      <c r="A39" s="9" t="s">
        <v>14</v>
      </c>
      <c r="B39" s="55" t="s">
        <v>109</v>
      </c>
      <c r="C39" s="56"/>
      <c r="D39" s="52" t="s">
        <v>110</v>
      </c>
      <c r="E39" s="57" t="s">
        <v>111</v>
      </c>
      <c r="F39" s="52" t="s">
        <v>112</v>
      </c>
      <c r="G39" s="52" t="s">
        <v>113</v>
      </c>
      <c r="H39" s="58" t="s">
        <v>114</v>
      </c>
      <c r="I39" s="52" t="s">
        <v>115</v>
      </c>
      <c r="J39" s="59" t="s">
        <v>116</v>
      </c>
      <c r="K39" s="56" t="s">
        <v>118</v>
      </c>
      <c r="L39" s="56" t="s">
        <v>123</v>
      </c>
      <c r="M39" s="56"/>
      <c r="N39" s="60" t="s">
        <v>119</v>
      </c>
      <c r="O39" s="57" t="s">
        <v>120</v>
      </c>
      <c r="P39" s="52" t="s">
        <v>121</v>
      </c>
      <c r="Q39" s="52" t="s">
        <v>122</v>
      </c>
      <c r="R39" s="29">
        <f>COLUMNS(A39:Q39) - COUNTA(A39:Q39)</f>
        <v>2</v>
      </c>
      <c r="S39" s="96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76" ht="15.6">
      <c r="A40" s="9" t="s">
        <v>15</v>
      </c>
      <c r="B40" s="55" t="s">
        <v>109</v>
      </c>
      <c r="C40" s="58" t="s">
        <v>124</v>
      </c>
      <c r="D40" s="52" t="s">
        <v>110</v>
      </c>
      <c r="E40" s="57" t="s">
        <v>111</v>
      </c>
      <c r="F40" s="52" t="s">
        <v>112</v>
      </c>
      <c r="G40" s="52" t="s">
        <v>113</v>
      </c>
      <c r="H40" s="58" t="s">
        <v>114</v>
      </c>
      <c r="I40" s="52" t="s">
        <v>115</v>
      </c>
      <c r="J40" s="59" t="s">
        <v>116</v>
      </c>
      <c r="K40" s="56" t="s">
        <v>118</v>
      </c>
      <c r="L40" s="57" t="s">
        <v>123</v>
      </c>
      <c r="M40" s="56" t="s">
        <v>125</v>
      </c>
      <c r="N40" s="60" t="s">
        <v>119</v>
      </c>
      <c r="O40" s="57" t="s">
        <v>120</v>
      </c>
      <c r="P40" s="52" t="s">
        <v>121</v>
      </c>
      <c r="Q40" s="52" t="s">
        <v>122</v>
      </c>
      <c r="R40" s="29">
        <f>COLUMNS(A40:Q40) - COUNTA(A40:Q40)</f>
        <v>0</v>
      </c>
      <c r="S40" s="96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76" ht="15.6">
      <c r="A41" s="9" t="s">
        <v>16</v>
      </c>
      <c r="B41" s="58" t="s">
        <v>124</v>
      </c>
      <c r="C41" s="56"/>
      <c r="D41" s="52" t="s">
        <v>110</v>
      </c>
      <c r="E41" s="57" t="s">
        <v>111</v>
      </c>
      <c r="F41" s="52" t="s">
        <v>112</v>
      </c>
      <c r="G41" s="52" t="s">
        <v>113</v>
      </c>
      <c r="H41" s="58" t="s">
        <v>114</v>
      </c>
      <c r="I41" s="52" t="s">
        <v>115</v>
      </c>
      <c r="J41" s="59" t="s">
        <v>116</v>
      </c>
      <c r="K41" s="56" t="s">
        <v>117</v>
      </c>
      <c r="L41" s="56"/>
      <c r="M41" s="56" t="s">
        <v>125</v>
      </c>
      <c r="N41" s="56"/>
      <c r="O41" s="52"/>
      <c r="P41" s="52" t="s">
        <v>121</v>
      </c>
      <c r="Q41" s="52" t="s">
        <v>122</v>
      </c>
      <c r="R41" s="29">
        <f>COLUMNS(A41:Q41) - COUNTA(A41:Q41)</f>
        <v>4</v>
      </c>
      <c r="S41" s="96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76" ht="15.6">
      <c r="A42" s="9" t="s">
        <v>17</v>
      </c>
      <c r="B42" s="58" t="s">
        <v>124</v>
      </c>
      <c r="C42" s="56"/>
      <c r="D42" s="52" t="s">
        <v>110</v>
      </c>
      <c r="E42" s="57" t="s">
        <v>111</v>
      </c>
      <c r="F42" s="52" t="s">
        <v>112</v>
      </c>
      <c r="G42" s="52" t="s">
        <v>113</v>
      </c>
      <c r="H42" s="58" t="s">
        <v>114</v>
      </c>
      <c r="I42" s="52" t="s">
        <v>115</v>
      </c>
      <c r="J42" s="59" t="s">
        <v>116</v>
      </c>
      <c r="K42" s="56" t="s">
        <v>117</v>
      </c>
      <c r="L42" s="56" t="s">
        <v>123</v>
      </c>
      <c r="M42" s="56" t="s">
        <v>125</v>
      </c>
      <c r="N42" s="56"/>
      <c r="O42" s="52"/>
      <c r="P42" s="52" t="s">
        <v>121</v>
      </c>
      <c r="Q42" s="52" t="s">
        <v>122</v>
      </c>
      <c r="R42" s="29">
        <f>COLUMNS(A42:Q42) - COUNTA(A42:Q42)</f>
        <v>3</v>
      </c>
      <c r="S42" s="9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76" s="34" customFormat="1" ht="15.6">
      <c r="A43" s="32"/>
      <c r="B43" s="61" t="str">
        <f>IF(COUNTIF(B38:B42, "&lt;&gt;")=0, 1, "")</f>
        <v/>
      </c>
      <c r="C43" s="61" t="str">
        <f t="shared" ref="C43:I43" si="6">IF(COUNTIF(C38:C42, "&lt;&gt;")=0, 1, "")</f>
        <v/>
      </c>
      <c r="D43" s="61" t="str">
        <f t="shared" si="6"/>
        <v/>
      </c>
      <c r="E43" s="61" t="str">
        <f t="shared" si="6"/>
        <v/>
      </c>
      <c r="F43" s="61" t="str">
        <f t="shared" si="6"/>
        <v/>
      </c>
      <c r="G43" s="61" t="str">
        <f t="shared" si="6"/>
        <v/>
      </c>
      <c r="H43" s="61" t="str">
        <f t="shared" si="6"/>
        <v/>
      </c>
      <c r="I43" s="61" t="str">
        <f t="shared" si="6"/>
        <v/>
      </c>
      <c r="J43" s="61" t="str">
        <f>IF(COUNTIF(J38:J42, "&lt;&gt;")=0, 1, "")</f>
        <v/>
      </c>
      <c r="K43" s="61" t="str">
        <f t="shared" ref="K43:R43" si="7">IF(COUNTIF(K38:K42, "&lt;&gt;")=0, 1, "")</f>
        <v/>
      </c>
      <c r="L43" s="61" t="str">
        <f t="shared" si="7"/>
        <v/>
      </c>
      <c r="M43" s="61" t="str">
        <f t="shared" si="7"/>
        <v/>
      </c>
      <c r="N43" s="61" t="str">
        <f t="shared" si="7"/>
        <v/>
      </c>
      <c r="O43" s="61" t="str">
        <f t="shared" si="7"/>
        <v/>
      </c>
      <c r="P43" s="61" t="str">
        <f t="shared" si="7"/>
        <v/>
      </c>
      <c r="Q43" s="61" t="str">
        <f t="shared" si="7"/>
        <v/>
      </c>
      <c r="R43" s="61" t="str">
        <f t="shared" si="7"/>
        <v/>
      </c>
      <c r="S43" s="96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</row>
    <row r="44" spans="1:76" ht="15.6">
      <c r="A44" s="49"/>
      <c r="B44" s="50">
        <f t="shared" ref="B44:G44" si="8">COUNTA(B38:B42)</f>
        <v>5</v>
      </c>
      <c r="C44" s="50">
        <f t="shared" si="8"/>
        <v>1</v>
      </c>
      <c r="D44" s="50">
        <f t="shared" si="8"/>
        <v>5</v>
      </c>
      <c r="E44" s="50">
        <f t="shared" si="8"/>
        <v>5</v>
      </c>
      <c r="F44" s="50">
        <f t="shared" si="8"/>
        <v>5</v>
      </c>
      <c r="G44" s="50">
        <f t="shared" si="8"/>
        <v>5</v>
      </c>
      <c r="H44" s="50"/>
      <c r="I44" s="50">
        <f>COUNTA(#REF!)</f>
        <v>1</v>
      </c>
      <c r="J44" s="50">
        <f>COUNTA(I38:I42)</f>
        <v>5</v>
      </c>
      <c r="K44" s="50">
        <f>COUNTA(J38:J42)</f>
        <v>5</v>
      </c>
      <c r="L44" s="50">
        <f>COUNTA(K38:K42)</f>
        <v>5</v>
      </c>
      <c r="M44" s="50">
        <f>COUNTA(#REF!)</f>
        <v>1</v>
      </c>
      <c r="N44" s="50">
        <f>COUNTA(L38:L42)</f>
        <v>4</v>
      </c>
      <c r="O44" s="50">
        <f>COUNTA(M38:M42)</f>
        <v>3</v>
      </c>
      <c r="P44" s="50">
        <f>COUNTA(N38:N42)</f>
        <v>3</v>
      </c>
      <c r="Q44" s="50">
        <f>COUNTA(O38:O42)</f>
        <v>3</v>
      </c>
      <c r="T44" s="50">
        <f>COUNTA(Q38:Q42)</f>
        <v>5</v>
      </c>
      <c r="U44" s="50"/>
      <c r="V44" s="50"/>
      <c r="W44" s="50"/>
      <c r="X44" s="50"/>
      <c r="Y44" s="50">
        <f>COUNTA(#REF!)</f>
        <v>1</v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</row>
    <row r="45" spans="1:76" ht="15.6">
      <c r="A45" s="2"/>
      <c r="B45" s="2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6" ht="15.6" customHeight="1">
      <c r="A46" s="106" t="s">
        <v>126</v>
      </c>
      <c r="B46" s="100"/>
      <c r="C46" s="63"/>
      <c r="D46" s="63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2"/>
      <c r="AD46" s="64"/>
      <c r="AE46" s="64"/>
      <c r="AF46" s="1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6" ht="16.149999999999999" thickBot="1">
      <c r="A47" s="62" t="s">
        <v>2</v>
      </c>
      <c r="B47" s="8" t="s">
        <v>20</v>
      </c>
      <c r="C47" s="8" t="s">
        <v>4</v>
      </c>
      <c r="D47" s="8" t="s">
        <v>5</v>
      </c>
      <c r="E47" s="8" t="s">
        <v>6</v>
      </c>
      <c r="F47" s="8" t="s">
        <v>21</v>
      </c>
      <c r="G47" s="8" t="s">
        <v>22</v>
      </c>
      <c r="H47" s="8" t="s">
        <v>23</v>
      </c>
      <c r="I47" s="8" t="s">
        <v>24</v>
      </c>
      <c r="J47" s="8" t="s">
        <v>25</v>
      </c>
      <c r="K47" s="8" t="s">
        <v>26</v>
      </c>
      <c r="L47" s="8" t="s">
        <v>27</v>
      </c>
      <c r="M47" s="8" t="s">
        <v>28</v>
      </c>
      <c r="N47" s="8" t="s">
        <v>29</v>
      </c>
      <c r="O47" s="8" t="s">
        <v>30</v>
      </c>
      <c r="P47" s="8" t="s">
        <v>31</v>
      </c>
      <c r="Q47" s="8" t="s">
        <v>32</v>
      </c>
      <c r="R47" s="8" t="s">
        <v>33</v>
      </c>
      <c r="S47" s="8" t="s">
        <v>34</v>
      </c>
      <c r="T47" s="8" t="s">
        <v>35</v>
      </c>
      <c r="U47" s="8" t="s">
        <v>36</v>
      </c>
      <c r="V47" s="8" t="s">
        <v>37</v>
      </c>
      <c r="W47" s="20" t="s">
        <v>127</v>
      </c>
      <c r="X47" s="20" t="s">
        <v>128</v>
      </c>
      <c r="Y47" s="22" t="s">
        <v>129</v>
      </c>
      <c r="Z47" s="22" t="s">
        <v>129</v>
      </c>
      <c r="AA47" s="22" t="s">
        <v>129</v>
      </c>
      <c r="AB47" s="22" t="s">
        <v>42</v>
      </c>
      <c r="AC47" t="s">
        <v>43</v>
      </c>
      <c r="AD47" s="49"/>
      <c r="AE47" s="49"/>
      <c r="AF47" s="4"/>
      <c r="AG47" s="4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6" ht="15.6">
      <c r="A48" s="9" t="s">
        <v>8</v>
      </c>
      <c r="B48" s="65" t="s">
        <v>130</v>
      </c>
      <c r="C48" s="66" t="s">
        <v>131</v>
      </c>
      <c r="D48" s="66"/>
      <c r="E48" s="66" t="s">
        <v>132</v>
      </c>
      <c r="F48" s="67" t="s">
        <v>133</v>
      </c>
      <c r="G48" s="62" t="s">
        <v>134</v>
      </c>
      <c r="H48" s="62" t="s">
        <v>135</v>
      </c>
      <c r="I48" s="62" t="s">
        <v>136</v>
      </c>
      <c r="J48" s="68" t="s">
        <v>137</v>
      </c>
      <c r="K48" s="62" t="s">
        <v>138</v>
      </c>
      <c r="L48" s="69"/>
      <c r="M48" s="62" t="s">
        <v>139</v>
      </c>
      <c r="N48" s="62" t="s">
        <v>47</v>
      </c>
      <c r="O48" s="66"/>
      <c r="P48" s="66" t="s">
        <v>140</v>
      </c>
      <c r="Q48" s="66" t="s">
        <v>141</v>
      </c>
      <c r="R48" s="66" t="s">
        <v>142</v>
      </c>
      <c r="S48" s="66" t="s">
        <v>143</v>
      </c>
      <c r="T48" s="66" t="s">
        <v>144</v>
      </c>
      <c r="U48" s="69" t="s">
        <v>145</v>
      </c>
      <c r="V48" s="62" t="s">
        <v>146</v>
      </c>
      <c r="W48" s="62" t="s">
        <v>13</v>
      </c>
      <c r="X48" s="62" t="s">
        <v>13</v>
      </c>
      <c r="Y48" s="70" t="s">
        <v>147</v>
      </c>
      <c r="Z48" s="70" t="s">
        <v>148</v>
      </c>
      <c r="AA48" s="70" t="s">
        <v>149</v>
      </c>
      <c r="AB48" s="29">
        <f>COLUMNS(H48:V48) - COUNTA(H48:V48)</f>
        <v>2</v>
      </c>
      <c r="AC48" s="97">
        <f>COUNTIF(B52:AB52, 1)</f>
        <v>0</v>
      </c>
      <c r="AD48" s="2"/>
      <c r="AE48" s="2"/>
      <c r="AF48" s="71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7" ht="15.6">
      <c r="A49" s="9" t="s">
        <v>14</v>
      </c>
      <c r="B49" s="65" t="s">
        <v>130</v>
      </c>
      <c r="C49" s="66" t="s">
        <v>131</v>
      </c>
      <c r="D49" s="66"/>
      <c r="E49" s="66" t="s">
        <v>132</v>
      </c>
      <c r="F49" s="67" t="s">
        <v>133</v>
      </c>
      <c r="G49" s="62" t="s">
        <v>134</v>
      </c>
      <c r="H49" s="62" t="s">
        <v>135</v>
      </c>
      <c r="I49" s="62" t="s">
        <v>136</v>
      </c>
      <c r="J49" s="68" t="s">
        <v>137</v>
      </c>
      <c r="K49" s="62" t="s">
        <v>138</v>
      </c>
      <c r="L49" s="69"/>
      <c r="M49" s="62" t="s">
        <v>139</v>
      </c>
      <c r="N49" s="69"/>
      <c r="O49" s="66"/>
      <c r="P49" s="66" t="s">
        <v>140</v>
      </c>
      <c r="Q49" s="66" t="s">
        <v>141</v>
      </c>
      <c r="R49" s="66" t="s">
        <v>142</v>
      </c>
      <c r="S49" s="66" t="s">
        <v>143</v>
      </c>
      <c r="T49" s="69"/>
      <c r="U49" s="72" t="s">
        <v>150</v>
      </c>
      <c r="V49" s="69" t="s">
        <v>145</v>
      </c>
      <c r="W49" s="62" t="s">
        <v>13</v>
      </c>
      <c r="X49" s="62" t="s">
        <v>13</v>
      </c>
      <c r="Y49" s="70" t="s">
        <v>147</v>
      </c>
      <c r="Z49" s="70" t="s">
        <v>148</v>
      </c>
      <c r="AA49" s="70" t="s">
        <v>149</v>
      </c>
      <c r="AB49" s="29">
        <f t="shared" ref="AB49:AB52" si="9">COLUMNS(H49:V49) - COUNTA(H49:V49)</f>
        <v>4</v>
      </c>
      <c r="AC49" s="98"/>
      <c r="AD49" s="2"/>
      <c r="AE49" s="2"/>
      <c r="AF49" s="71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7" ht="15.6">
      <c r="A50" s="9" t="s">
        <v>15</v>
      </c>
      <c r="B50" s="65" t="s">
        <v>130</v>
      </c>
      <c r="C50" s="66" t="s">
        <v>131</v>
      </c>
      <c r="D50" s="66"/>
      <c r="E50" s="66" t="s">
        <v>132</v>
      </c>
      <c r="F50" s="73" t="s">
        <v>151</v>
      </c>
      <c r="G50" s="62" t="s">
        <v>134</v>
      </c>
      <c r="H50" s="62" t="s">
        <v>135</v>
      </c>
      <c r="I50" s="62" t="s">
        <v>136</v>
      </c>
      <c r="J50" s="68" t="s">
        <v>137</v>
      </c>
      <c r="K50" s="62" t="s">
        <v>138</v>
      </c>
      <c r="L50" s="69"/>
      <c r="M50" s="62" t="s">
        <v>139</v>
      </c>
      <c r="N50" s="69"/>
      <c r="O50" s="66"/>
      <c r="P50" s="66" t="s">
        <v>140</v>
      </c>
      <c r="Q50" s="66" t="s">
        <v>141</v>
      </c>
      <c r="R50" s="66" t="s">
        <v>142</v>
      </c>
      <c r="S50" s="66" t="s">
        <v>143</v>
      </c>
      <c r="T50" s="74" t="s">
        <v>152</v>
      </c>
      <c r="U50" s="66" t="s">
        <v>153</v>
      </c>
      <c r="V50" s="69" t="s">
        <v>145</v>
      </c>
      <c r="W50" s="62" t="s">
        <v>13</v>
      </c>
      <c r="X50" s="62" t="s">
        <v>13</v>
      </c>
      <c r="Y50" s="70" t="s">
        <v>147</v>
      </c>
      <c r="Z50" s="70" t="s">
        <v>148</v>
      </c>
      <c r="AA50" s="70" t="s">
        <v>149</v>
      </c>
      <c r="AB50" s="29">
        <f t="shared" si="9"/>
        <v>3</v>
      </c>
      <c r="AC50" s="98"/>
      <c r="AD50" s="2"/>
      <c r="AE50" s="2"/>
      <c r="AF50" s="71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7" ht="15.6">
      <c r="A51" s="9" t="s">
        <v>16</v>
      </c>
      <c r="B51" s="66" t="s">
        <v>153</v>
      </c>
      <c r="C51" s="73" t="s">
        <v>151</v>
      </c>
      <c r="D51" s="66"/>
      <c r="E51" s="66" t="s">
        <v>132</v>
      </c>
      <c r="F51" s="73"/>
      <c r="G51" s="62" t="s">
        <v>134</v>
      </c>
      <c r="H51" s="62" t="s">
        <v>135</v>
      </c>
      <c r="I51" s="62" t="s">
        <v>136</v>
      </c>
      <c r="J51" s="68" t="s">
        <v>137</v>
      </c>
      <c r="K51" s="62" t="s">
        <v>138</v>
      </c>
      <c r="L51" s="69"/>
      <c r="M51" s="62" t="s">
        <v>139</v>
      </c>
      <c r="N51" s="62" t="s">
        <v>47</v>
      </c>
      <c r="O51" s="66"/>
      <c r="P51" s="66" t="s">
        <v>140</v>
      </c>
      <c r="Q51" s="66" t="s">
        <v>144</v>
      </c>
      <c r="R51" s="66" t="s">
        <v>142</v>
      </c>
      <c r="S51" s="66" t="s">
        <v>143</v>
      </c>
      <c r="T51" s="74" t="s">
        <v>152</v>
      </c>
      <c r="U51" s="72" t="s">
        <v>150</v>
      </c>
      <c r="V51" s="62" t="s">
        <v>146</v>
      </c>
      <c r="W51" s="62" t="s">
        <v>13</v>
      </c>
      <c r="X51" s="62" t="s">
        <v>13</v>
      </c>
      <c r="Y51" s="70"/>
      <c r="Z51" s="70" t="s">
        <v>148</v>
      </c>
      <c r="AA51" s="70" t="s">
        <v>149</v>
      </c>
      <c r="AB51" s="29">
        <f t="shared" si="9"/>
        <v>2</v>
      </c>
      <c r="AC51" s="98"/>
      <c r="AD51" s="2"/>
      <c r="AE51" s="2"/>
      <c r="AF51" s="71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7" ht="15.6">
      <c r="A52" s="9" t="s">
        <v>17</v>
      </c>
      <c r="B52" s="66" t="s">
        <v>153</v>
      </c>
      <c r="C52" s="73" t="s">
        <v>151</v>
      </c>
      <c r="D52" s="66"/>
      <c r="E52" s="66" t="s">
        <v>132</v>
      </c>
      <c r="F52" s="69" t="s">
        <v>133</v>
      </c>
      <c r="G52" s="62" t="s">
        <v>134</v>
      </c>
      <c r="H52" s="62" t="s">
        <v>135</v>
      </c>
      <c r="I52" s="62" t="s">
        <v>136</v>
      </c>
      <c r="J52" s="68" t="s">
        <v>137</v>
      </c>
      <c r="K52" s="62" t="s">
        <v>138</v>
      </c>
      <c r="L52" s="69"/>
      <c r="M52" s="62" t="s">
        <v>139</v>
      </c>
      <c r="N52" s="62" t="s">
        <v>47</v>
      </c>
      <c r="O52" s="66"/>
      <c r="P52" s="66" t="s">
        <v>140</v>
      </c>
      <c r="Q52" s="66" t="s">
        <v>144</v>
      </c>
      <c r="R52" s="66" t="s">
        <v>142</v>
      </c>
      <c r="S52" s="66" t="s">
        <v>143</v>
      </c>
      <c r="T52" s="74" t="s">
        <v>152</v>
      </c>
      <c r="U52" s="72" t="s">
        <v>150</v>
      </c>
      <c r="V52" s="62" t="s">
        <v>146</v>
      </c>
      <c r="W52" s="62" t="s">
        <v>13</v>
      </c>
      <c r="X52" s="62" t="s">
        <v>13</v>
      </c>
      <c r="Y52" s="70"/>
      <c r="Z52" s="70" t="s">
        <v>148</v>
      </c>
      <c r="AA52" s="70" t="s">
        <v>149</v>
      </c>
      <c r="AB52" s="29">
        <f t="shared" si="9"/>
        <v>2</v>
      </c>
      <c r="AC52" s="98"/>
      <c r="AD52" s="2"/>
      <c r="AE52" s="2"/>
      <c r="AF52" s="71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7" s="34" customFormat="1" ht="16.149999999999999" thickBot="1">
      <c r="A53" s="70" t="str">
        <f t="shared" ref="A53:C53" si="10">IF(COUNTIF(A48:A52, "&lt;&gt;")=0, 1, "")</f>
        <v/>
      </c>
      <c r="B53" s="70" t="str">
        <f t="shared" si="10"/>
        <v/>
      </c>
      <c r="C53" s="70" t="str">
        <f t="shared" si="10"/>
        <v/>
      </c>
      <c r="D53" s="70">
        <f>IF(COUNTIF(D48:D52, "&lt;&gt;")=0, 1, "")</f>
        <v>1</v>
      </c>
      <c r="E53" s="70" t="str">
        <f t="shared" ref="E53:AB53" si="11">IF(COUNTIF(E48:E52, "&lt;&gt;")=0, 1, "")</f>
        <v/>
      </c>
      <c r="F53" s="70" t="str">
        <f t="shared" si="11"/>
        <v/>
      </c>
      <c r="G53" s="70" t="str">
        <f t="shared" si="11"/>
        <v/>
      </c>
      <c r="H53" s="70" t="str">
        <f t="shared" si="11"/>
        <v/>
      </c>
      <c r="I53" s="70" t="str">
        <f t="shared" si="11"/>
        <v/>
      </c>
      <c r="J53" s="70" t="str">
        <f t="shared" si="11"/>
        <v/>
      </c>
      <c r="K53" s="70" t="str">
        <f t="shared" si="11"/>
        <v/>
      </c>
      <c r="L53" s="70">
        <f t="shared" si="11"/>
        <v>1</v>
      </c>
      <c r="M53" s="70" t="str">
        <f t="shared" si="11"/>
        <v/>
      </c>
      <c r="N53" s="70" t="str">
        <f t="shared" si="11"/>
        <v/>
      </c>
      <c r="O53" s="70">
        <f t="shared" si="11"/>
        <v>1</v>
      </c>
      <c r="P53" s="70" t="str">
        <f t="shared" si="11"/>
        <v/>
      </c>
      <c r="Q53" s="70" t="str">
        <f t="shared" si="11"/>
        <v/>
      </c>
      <c r="R53" s="70" t="str">
        <f t="shared" si="11"/>
        <v/>
      </c>
      <c r="S53" s="70" t="str">
        <f t="shared" si="11"/>
        <v/>
      </c>
      <c r="T53" s="70" t="str">
        <f t="shared" si="11"/>
        <v/>
      </c>
      <c r="U53" s="70" t="str">
        <f t="shared" si="11"/>
        <v/>
      </c>
      <c r="V53" s="70" t="str">
        <f t="shared" si="11"/>
        <v/>
      </c>
      <c r="W53" s="70" t="str">
        <f t="shared" si="11"/>
        <v/>
      </c>
      <c r="X53" s="70" t="str">
        <f t="shared" si="11"/>
        <v/>
      </c>
      <c r="Y53" s="70" t="str">
        <f t="shared" si="11"/>
        <v/>
      </c>
      <c r="Z53" s="70" t="str">
        <f t="shared" si="11"/>
        <v/>
      </c>
      <c r="AA53" s="70" t="str">
        <f t="shared" si="11"/>
        <v/>
      </c>
      <c r="AB53" s="70" t="str">
        <f t="shared" si="11"/>
        <v/>
      </c>
      <c r="AC53" s="99"/>
      <c r="AD53" s="35"/>
      <c r="AE53" s="35"/>
      <c r="AF53" s="71"/>
      <c r="AG53" s="1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</row>
    <row r="54" spans="1:77" ht="15.6">
      <c r="A54" s="49"/>
      <c r="B54" s="50">
        <f t="shared" ref="B54:G54" si="12">COUNTA(B48:B52)</f>
        <v>5</v>
      </c>
      <c r="C54" s="50">
        <f t="shared" si="12"/>
        <v>5</v>
      </c>
      <c r="D54" s="50">
        <f t="shared" si="12"/>
        <v>0</v>
      </c>
      <c r="E54" s="50">
        <f t="shared" si="12"/>
        <v>5</v>
      </c>
      <c r="F54" s="50">
        <f t="shared" si="12"/>
        <v>4</v>
      </c>
      <c r="G54" s="50">
        <f t="shared" si="12"/>
        <v>5</v>
      </c>
      <c r="H54" s="50"/>
      <c r="I54" s="50">
        <f>COUNTA(#REF!)</f>
        <v>1</v>
      </c>
      <c r="J54" s="50">
        <f>COUNTA(I48:I52)</f>
        <v>5</v>
      </c>
      <c r="K54" s="50">
        <f>COUNTA(J48:J52)</f>
        <v>5</v>
      </c>
      <c r="L54" s="50">
        <f>COUNTA(L48:L52)</f>
        <v>0</v>
      </c>
      <c r="M54" s="50">
        <f>COUNTA(#REF!)</f>
        <v>1</v>
      </c>
      <c r="N54" s="50">
        <f>COUNTA(#REF!)</f>
        <v>1</v>
      </c>
      <c r="O54" s="50">
        <f>COUNTA(M48:M52)</f>
        <v>5</v>
      </c>
      <c r="P54" s="50">
        <f>COUNTA(N48:N52)</f>
        <v>3</v>
      </c>
      <c r="Q54" s="50">
        <f>COUNTA(O48:O52)</f>
        <v>0</v>
      </c>
      <c r="R54" s="50"/>
      <c r="S54" s="50">
        <f>COUNTA(P48:P52)</f>
        <v>5</v>
      </c>
      <c r="T54" s="50">
        <f>COUNTA(Q48:Q52)</f>
        <v>5</v>
      </c>
      <c r="U54" s="50"/>
      <c r="V54" s="50"/>
      <c r="W54" s="50"/>
      <c r="X54" s="50"/>
      <c r="Y54" s="50">
        <f>COUNTA(R48:R52)</f>
        <v>5</v>
      </c>
      <c r="Z54" s="50"/>
      <c r="AA54" s="50"/>
      <c r="AB54" s="50">
        <f>COUNTA(X48:X52)</f>
        <v>5</v>
      </c>
      <c r="AC54" s="50">
        <f>COUNTA(AA48:AA52)</f>
        <v>5</v>
      </c>
      <c r="AD54" s="50"/>
      <c r="AE54" s="50"/>
      <c r="AF54" s="50"/>
      <c r="AG54" s="50">
        <f>COUNTA(AE48:AE52)</f>
        <v>0</v>
      </c>
      <c r="AH54" s="50">
        <f>COUNTA(#REF!)</f>
        <v>1</v>
      </c>
      <c r="AI54" s="50"/>
      <c r="AJ54" s="50"/>
      <c r="AK54" s="50"/>
      <c r="AL54" s="50"/>
      <c r="AM54" s="50"/>
      <c r="AN54" s="50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</row>
    <row r="55" spans="1:77" ht="15.6">
      <c r="A55" s="2"/>
      <c r="B55" s="2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1:77" ht="15.6" customHeight="1" thickBot="1">
      <c r="A56" s="104" t="s">
        <v>154</v>
      </c>
      <c r="B56" s="100"/>
      <c r="C56" s="38"/>
      <c r="D56" s="3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9"/>
      <c r="AE56" s="2"/>
      <c r="AF56" s="2"/>
      <c r="AG56" s="2"/>
      <c r="AH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77" ht="16.149999999999999" thickBot="1">
      <c r="A57" s="37" t="s">
        <v>2</v>
      </c>
      <c r="B57" s="8" t="s">
        <v>20</v>
      </c>
      <c r="C57" s="8" t="s">
        <v>4</v>
      </c>
      <c r="D57" s="8" t="s">
        <v>5</v>
      </c>
      <c r="E57" s="8" t="s">
        <v>6</v>
      </c>
      <c r="F57" s="8" t="s">
        <v>21</v>
      </c>
      <c r="G57" s="8" t="s">
        <v>22</v>
      </c>
      <c r="H57" s="8" t="s">
        <v>23</v>
      </c>
      <c r="I57" s="8" t="s">
        <v>24</v>
      </c>
      <c r="J57" s="8" t="s">
        <v>25</v>
      </c>
      <c r="K57" s="8" t="s">
        <v>26</v>
      </c>
      <c r="L57" s="8" t="s">
        <v>27</v>
      </c>
      <c r="M57" s="8" t="s">
        <v>28</v>
      </c>
      <c r="N57" s="8" t="s">
        <v>29</v>
      </c>
      <c r="O57" s="8" t="s">
        <v>30</v>
      </c>
      <c r="P57" s="8" t="s">
        <v>31</v>
      </c>
      <c r="Q57" s="8" t="s">
        <v>32</v>
      </c>
      <c r="R57" s="8" t="s">
        <v>33</v>
      </c>
      <c r="S57" s="8" t="s">
        <v>34</v>
      </c>
      <c r="T57" s="8" t="s">
        <v>35</v>
      </c>
      <c r="U57" s="8" t="s">
        <v>36</v>
      </c>
      <c r="V57" s="8" t="s">
        <v>37</v>
      </c>
      <c r="W57" s="8" t="s">
        <v>73</v>
      </c>
      <c r="X57" s="8" t="s">
        <v>38</v>
      </c>
      <c r="Y57" s="8" t="s">
        <v>39</v>
      </c>
      <c r="Z57" s="8" t="s">
        <v>40</v>
      </c>
      <c r="AA57" s="8" t="s">
        <v>74</v>
      </c>
      <c r="AB57" s="8" t="s">
        <v>155</v>
      </c>
      <c r="AC57" s="8" t="s">
        <v>156</v>
      </c>
      <c r="AD57" s="8" t="s">
        <v>157</v>
      </c>
      <c r="AE57" s="8" t="s">
        <v>158</v>
      </c>
      <c r="AF57" s="75" t="s">
        <v>129</v>
      </c>
      <c r="AG57" s="20" t="s">
        <v>159</v>
      </c>
      <c r="AH57" s="22" t="s">
        <v>42</v>
      </c>
      <c r="AI57" s="40" t="s">
        <v>43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77" ht="15.6">
      <c r="A58" s="9" t="s">
        <v>8</v>
      </c>
      <c r="B58" s="37" t="s">
        <v>160</v>
      </c>
      <c r="C58" s="42" t="s">
        <v>161</v>
      </c>
      <c r="D58" s="37" t="s">
        <v>162</v>
      </c>
      <c r="E58" s="42" t="s">
        <v>163</v>
      </c>
      <c r="F58" s="42" t="s">
        <v>164</v>
      </c>
      <c r="G58" s="37"/>
      <c r="H58" s="42" t="s">
        <v>165</v>
      </c>
      <c r="I58" s="42" t="s">
        <v>166</v>
      </c>
      <c r="J58" s="42"/>
      <c r="K58" s="42" t="s">
        <v>167</v>
      </c>
      <c r="L58" s="76"/>
      <c r="M58" s="37" t="s">
        <v>168</v>
      </c>
      <c r="N58" s="37" t="s">
        <v>169</v>
      </c>
      <c r="O58" s="37" t="s">
        <v>170</v>
      </c>
      <c r="P58" s="42" t="s">
        <v>171</v>
      </c>
      <c r="Q58" s="77"/>
      <c r="R58" s="42" t="s">
        <v>172</v>
      </c>
      <c r="S58" s="78" t="s">
        <v>173</v>
      </c>
      <c r="T58" s="37" t="s">
        <v>174</v>
      </c>
      <c r="U58" s="42"/>
      <c r="V58" s="42" t="s">
        <v>175</v>
      </c>
      <c r="W58" s="42" t="s">
        <v>176</v>
      </c>
      <c r="X58" s="42"/>
      <c r="Y58" s="37" t="s">
        <v>177</v>
      </c>
      <c r="Z58" s="37"/>
      <c r="AA58" s="37" t="s">
        <v>178</v>
      </c>
      <c r="AB58" s="37"/>
      <c r="AC58" s="42"/>
      <c r="AD58" s="42"/>
      <c r="AE58" s="37"/>
      <c r="AF58" s="79"/>
      <c r="AG58" s="37" t="s">
        <v>13</v>
      </c>
      <c r="AH58" s="29">
        <f>COLUMNS(N58:AE58) - COUNTA(N58:AE58)</f>
        <v>8</v>
      </c>
      <c r="AI58" s="87">
        <f>COUNTIF(B63:AH63, 1)</f>
        <v>4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77" ht="15.6">
      <c r="A59" s="9" t="s">
        <v>14</v>
      </c>
      <c r="B59" s="42"/>
      <c r="C59" s="42" t="s">
        <v>161</v>
      </c>
      <c r="D59" s="37" t="s">
        <v>162</v>
      </c>
      <c r="E59" s="42" t="s">
        <v>163</v>
      </c>
      <c r="F59" s="42" t="s">
        <v>164</v>
      </c>
      <c r="G59" s="42" t="s">
        <v>179</v>
      </c>
      <c r="H59" s="42" t="s">
        <v>165</v>
      </c>
      <c r="I59" s="42" t="s">
        <v>166</v>
      </c>
      <c r="J59" s="42" t="s">
        <v>167</v>
      </c>
      <c r="K59" s="78" t="s">
        <v>173</v>
      </c>
      <c r="L59" s="42" t="s">
        <v>180</v>
      </c>
      <c r="M59" s="37" t="s">
        <v>168</v>
      </c>
      <c r="N59" s="37" t="s">
        <v>169</v>
      </c>
      <c r="O59" s="37" t="s">
        <v>170</v>
      </c>
      <c r="P59" s="42" t="s">
        <v>171</v>
      </c>
      <c r="Q59" s="77"/>
      <c r="R59" s="42" t="s">
        <v>172</v>
      </c>
      <c r="S59" s="37" t="s">
        <v>181</v>
      </c>
      <c r="T59" s="37" t="s">
        <v>174</v>
      </c>
      <c r="U59" s="42"/>
      <c r="V59" s="42" t="s">
        <v>175</v>
      </c>
      <c r="W59" s="42" t="s">
        <v>182</v>
      </c>
      <c r="X59" s="42"/>
      <c r="Y59" s="37" t="s">
        <v>177</v>
      </c>
      <c r="Z59" s="37"/>
      <c r="AA59" s="37" t="s">
        <v>178</v>
      </c>
      <c r="AB59" s="37"/>
      <c r="AC59" s="42"/>
      <c r="AD59" s="37"/>
      <c r="AE59" s="37"/>
      <c r="AF59" s="79" t="s">
        <v>183</v>
      </c>
      <c r="AG59" s="37" t="s">
        <v>13</v>
      </c>
      <c r="AH59" s="29">
        <f t="shared" ref="AH59:AH62" si="13">COLUMNS(N59:AE59) - COUNTA(N59:AE59)</f>
        <v>8</v>
      </c>
      <c r="AI59" s="88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77" ht="15.6">
      <c r="A60" s="9" t="s">
        <v>15</v>
      </c>
      <c r="B60" s="42"/>
      <c r="C60" s="37" t="s">
        <v>160</v>
      </c>
      <c r="D60" s="37" t="s">
        <v>162</v>
      </c>
      <c r="E60" s="42" t="s">
        <v>163</v>
      </c>
      <c r="F60" s="42" t="s">
        <v>164</v>
      </c>
      <c r="G60" s="42" t="s">
        <v>179</v>
      </c>
      <c r="H60" s="42" t="s">
        <v>184</v>
      </c>
      <c r="I60" s="42" t="s">
        <v>161</v>
      </c>
      <c r="J60" s="42" t="s">
        <v>185</v>
      </c>
      <c r="K60" s="37" t="s">
        <v>186</v>
      </c>
      <c r="L60" s="42" t="s">
        <v>180</v>
      </c>
      <c r="M60" s="37" t="s">
        <v>168</v>
      </c>
      <c r="N60" s="37" t="s">
        <v>169</v>
      </c>
      <c r="O60" s="37" t="s">
        <v>170</v>
      </c>
      <c r="P60" s="42" t="s">
        <v>171</v>
      </c>
      <c r="Q60" s="77"/>
      <c r="R60" s="42" t="s">
        <v>172</v>
      </c>
      <c r="S60" s="37" t="s">
        <v>181</v>
      </c>
      <c r="T60" s="37" t="s">
        <v>174</v>
      </c>
      <c r="U60" s="42" t="s">
        <v>187</v>
      </c>
      <c r="V60" s="42" t="s">
        <v>175</v>
      </c>
      <c r="W60" s="42" t="s">
        <v>182</v>
      </c>
      <c r="X60" s="42"/>
      <c r="Y60" s="37" t="s">
        <v>177</v>
      </c>
      <c r="Z60" s="42" t="s">
        <v>188</v>
      </c>
      <c r="AA60" s="37" t="s">
        <v>178</v>
      </c>
      <c r="AB60" s="42" t="s">
        <v>189</v>
      </c>
      <c r="AC60" s="42" t="s">
        <v>190</v>
      </c>
      <c r="AD60" s="42"/>
      <c r="AE60" s="42"/>
      <c r="AF60" s="79" t="s">
        <v>183</v>
      </c>
      <c r="AG60" s="37" t="s">
        <v>13</v>
      </c>
      <c r="AH60" s="29">
        <f t="shared" si="13"/>
        <v>4</v>
      </c>
      <c r="AI60" s="88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77" ht="15.6">
      <c r="A61" s="9" t="s">
        <v>16</v>
      </c>
      <c r="B61" s="42"/>
      <c r="C61" s="42"/>
      <c r="D61" s="37" t="s">
        <v>162</v>
      </c>
      <c r="E61" s="42"/>
      <c r="F61" s="42" t="s">
        <v>164</v>
      </c>
      <c r="G61" s="42" t="s">
        <v>179</v>
      </c>
      <c r="H61" s="42" t="s">
        <v>184</v>
      </c>
      <c r="I61" s="42" t="s">
        <v>166</v>
      </c>
      <c r="J61" s="42" t="s">
        <v>185</v>
      </c>
      <c r="K61" s="37" t="s">
        <v>186</v>
      </c>
      <c r="L61" s="42" t="s">
        <v>180</v>
      </c>
      <c r="M61" s="37" t="s">
        <v>168</v>
      </c>
      <c r="N61" s="37" t="s">
        <v>169</v>
      </c>
      <c r="O61" s="37" t="s">
        <v>170</v>
      </c>
      <c r="P61" s="42" t="s">
        <v>171</v>
      </c>
      <c r="Q61" s="77"/>
      <c r="R61" s="42" t="s">
        <v>172</v>
      </c>
      <c r="S61" s="37" t="s">
        <v>181</v>
      </c>
      <c r="T61" s="37" t="s">
        <v>174</v>
      </c>
      <c r="U61" s="42" t="s">
        <v>176</v>
      </c>
      <c r="V61" s="42" t="s">
        <v>187</v>
      </c>
      <c r="W61" s="42" t="s">
        <v>182</v>
      </c>
      <c r="X61" s="42"/>
      <c r="Y61" s="37" t="s">
        <v>177</v>
      </c>
      <c r="Z61" s="42" t="s">
        <v>188</v>
      </c>
      <c r="AA61" s="37" t="s">
        <v>178</v>
      </c>
      <c r="AB61" s="42" t="s">
        <v>189</v>
      </c>
      <c r="AC61" s="42" t="s">
        <v>190</v>
      </c>
      <c r="AD61" s="37"/>
      <c r="AE61" s="42"/>
      <c r="AF61" s="79" t="s">
        <v>183</v>
      </c>
      <c r="AG61" s="37" t="s">
        <v>13</v>
      </c>
      <c r="AH61" s="29">
        <f t="shared" si="13"/>
        <v>4</v>
      </c>
      <c r="AI61" s="88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77" ht="15.6">
      <c r="A62" s="9" t="s">
        <v>17</v>
      </c>
      <c r="B62" s="42"/>
      <c r="C62" s="37" t="s">
        <v>160</v>
      </c>
      <c r="D62" s="37" t="s">
        <v>162</v>
      </c>
      <c r="E62" s="42"/>
      <c r="F62" s="42" t="s">
        <v>164</v>
      </c>
      <c r="G62" s="37" t="s">
        <v>186</v>
      </c>
      <c r="H62" s="42" t="s">
        <v>184</v>
      </c>
      <c r="I62" s="42" t="s">
        <v>165</v>
      </c>
      <c r="J62" s="42" t="s">
        <v>185</v>
      </c>
      <c r="K62" s="42" t="s">
        <v>167</v>
      </c>
      <c r="L62" s="76"/>
      <c r="M62" s="37" t="s">
        <v>168</v>
      </c>
      <c r="N62" s="37" t="s">
        <v>169</v>
      </c>
      <c r="O62" s="37" t="s">
        <v>170</v>
      </c>
      <c r="P62" s="42" t="s">
        <v>171</v>
      </c>
      <c r="Q62" s="77"/>
      <c r="R62" s="42" t="s">
        <v>172</v>
      </c>
      <c r="S62" s="78" t="s">
        <v>173</v>
      </c>
      <c r="T62" s="37" t="s">
        <v>174</v>
      </c>
      <c r="U62" s="42" t="s">
        <v>176</v>
      </c>
      <c r="V62" s="42" t="s">
        <v>187</v>
      </c>
      <c r="W62" s="42" t="s">
        <v>189</v>
      </c>
      <c r="X62" s="42"/>
      <c r="Y62" s="37" t="s">
        <v>177</v>
      </c>
      <c r="Z62" s="42" t="s">
        <v>188</v>
      </c>
      <c r="AA62" s="37" t="s">
        <v>178</v>
      </c>
      <c r="AB62" s="42"/>
      <c r="AC62" s="42" t="s">
        <v>190</v>
      </c>
      <c r="AD62" s="42"/>
      <c r="AE62" s="42"/>
      <c r="AF62" s="79"/>
      <c r="AG62" s="37" t="s">
        <v>13</v>
      </c>
      <c r="AH62" s="29">
        <f t="shared" si="13"/>
        <v>5</v>
      </c>
      <c r="AI62" s="88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77" s="34" customFormat="1" ht="16.149999999999999" thickBot="1">
      <c r="A63" s="32"/>
      <c r="B63" s="43" t="str">
        <f>IF(COUNTIF(B58:B62, "&lt;&gt;")=0, 1, "")</f>
        <v/>
      </c>
      <c r="C63" s="43" t="str">
        <f t="shared" ref="C63:AG63" si="14">IF(COUNTIF(C58:C62, "&lt;&gt;")=0, 1, "")</f>
        <v/>
      </c>
      <c r="D63" s="43" t="str">
        <f t="shared" si="14"/>
        <v/>
      </c>
      <c r="E63" s="43" t="str">
        <f t="shared" si="14"/>
        <v/>
      </c>
      <c r="F63" s="43" t="str">
        <f t="shared" si="14"/>
        <v/>
      </c>
      <c r="G63" s="43" t="str">
        <f t="shared" si="14"/>
        <v/>
      </c>
      <c r="H63" s="43" t="str">
        <f t="shared" si="14"/>
        <v/>
      </c>
      <c r="I63" s="43" t="str">
        <f t="shared" si="14"/>
        <v/>
      </c>
      <c r="J63" s="43" t="str">
        <f t="shared" si="14"/>
        <v/>
      </c>
      <c r="K63" s="43" t="str">
        <f t="shared" si="14"/>
        <v/>
      </c>
      <c r="L63" s="43" t="str">
        <f t="shared" si="14"/>
        <v/>
      </c>
      <c r="M63" s="43" t="str">
        <f t="shared" si="14"/>
        <v/>
      </c>
      <c r="N63" s="43" t="str">
        <f t="shared" si="14"/>
        <v/>
      </c>
      <c r="O63" s="43" t="str">
        <f t="shared" si="14"/>
        <v/>
      </c>
      <c r="P63" s="43" t="str">
        <f t="shared" si="14"/>
        <v/>
      </c>
      <c r="Q63" s="43">
        <f t="shared" si="14"/>
        <v>1</v>
      </c>
      <c r="R63" s="43" t="str">
        <f t="shared" si="14"/>
        <v/>
      </c>
      <c r="S63" s="43" t="str">
        <f t="shared" si="14"/>
        <v/>
      </c>
      <c r="T63" s="43" t="str">
        <f t="shared" si="14"/>
        <v/>
      </c>
      <c r="U63" s="43" t="str">
        <f t="shared" si="14"/>
        <v/>
      </c>
      <c r="V63" s="43" t="str">
        <f t="shared" si="14"/>
        <v/>
      </c>
      <c r="W63" s="43" t="str">
        <f t="shared" si="14"/>
        <v/>
      </c>
      <c r="X63" s="43">
        <f t="shared" si="14"/>
        <v>1</v>
      </c>
      <c r="Y63" s="43" t="str">
        <f t="shared" si="14"/>
        <v/>
      </c>
      <c r="Z63" s="43" t="str">
        <f t="shared" si="14"/>
        <v/>
      </c>
      <c r="AA63" s="43" t="str">
        <f t="shared" si="14"/>
        <v/>
      </c>
      <c r="AB63" s="43" t="str">
        <f t="shared" si="14"/>
        <v/>
      </c>
      <c r="AC63" s="43" t="str">
        <f t="shared" si="14"/>
        <v/>
      </c>
      <c r="AD63" s="43">
        <f t="shared" si="14"/>
        <v>1</v>
      </c>
      <c r="AE63" s="43">
        <f t="shared" si="14"/>
        <v>1</v>
      </c>
      <c r="AF63" s="43" t="str">
        <f t="shared" si="14"/>
        <v/>
      </c>
      <c r="AG63" s="43" t="str">
        <f t="shared" si="14"/>
        <v/>
      </c>
      <c r="AH63" s="29"/>
      <c r="AI63" s="89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</row>
    <row r="64" spans="1:77" ht="15.6">
      <c r="A64" s="49"/>
      <c r="B64" s="50">
        <f t="shared" ref="B64:G64" si="15">COUNTA(B58:B62)</f>
        <v>1</v>
      </c>
      <c r="C64" s="50">
        <f t="shared" si="15"/>
        <v>4</v>
      </c>
      <c r="D64" s="50">
        <f t="shared" si="15"/>
        <v>5</v>
      </c>
      <c r="E64" s="50">
        <f t="shared" si="15"/>
        <v>3</v>
      </c>
      <c r="F64" s="50">
        <f t="shared" si="15"/>
        <v>5</v>
      </c>
      <c r="G64" s="50">
        <f t="shared" si="15"/>
        <v>4</v>
      </c>
      <c r="H64" s="50"/>
      <c r="I64" s="50">
        <f>COUNTA(#REF!)</f>
        <v>1</v>
      </c>
      <c r="J64" s="50">
        <f>COUNTA(I58:I62)</f>
        <v>5</v>
      </c>
      <c r="K64" s="80">
        <f>COUNTA(J58:J62)</f>
        <v>4</v>
      </c>
      <c r="L64" s="50">
        <f>COUNTA(K58:K62)</f>
        <v>5</v>
      </c>
      <c r="M64" s="50">
        <f>COUNTA(#REF!)</f>
        <v>1</v>
      </c>
      <c r="N64" s="50">
        <f>COUNTA(L58:L62)</f>
        <v>3</v>
      </c>
      <c r="O64" s="50">
        <f>COUNTA(M58:M62)</f>
        <v>5</v>
      </c>
      <c r="P64" s="50">
        <f>COUNTA(O58:O62)</f>
        <v>5</v>
      </c>
      <c r="Q64" s="50">
        <f>COUNTA(T64)</f>
        <v>0</v>
      </c>
      <c r="R64" s="50"/>
      <c r="S64" s="50">
        <f>COUNTA(Q60:Q62)</f>
        <v>0</v>
      </c>
      <c r="Y64" s="50">
        <f>COUNTA(T58:T62)</f>
        <v>5</v>
      </c>
      <c r="Z64" s="50"/>
      <c r="AA64" s="50"/>
      <c r="AB64" s="50">
        <f>COUNTA(U58:U62)</f>
        <v>3</v>
      </c>
      <c r="AC64" s="50">
        <f>COUNTA(#REF!)</f>
        <v>1</v>
      </c>
      <c r="AD64" s="50"/>
      <c r="AE64" s="50"/>
      <c r="AF64" s="50"/>
      <c r="AG64" s="50">
        <f>COUNTA(V58:V62)</f>
        <v>5</v>
      </c>
      <c r="AH64" s="50">
        <f>COUNTA(X58:X62)</f>
        <v>0</v>
      </c>
      <c r="AK64" s="50"/>
      <c r="AL64" s="50"/>
      <c r="AM64" s="50">
        <f>COUNTA(AG58:AG62)</f>
        <v>5</v>
      </c>
      <c r="AN64" s="50">
        <f>COUNTA(Z58:Z62)</f>
        <v>3</v>
      </c>
      <c r="AO64" s="81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76" ht="15.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 ht="15.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M66" s="12"/>
      <c r="N66" s="2"/>
      <c r="O66" s="2"/>
      <c r="P66" s="2"/>
      <c r="Q66" s="2"/>
      <c r="R66" s="2"/>
      <c r="S66" s="8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 ht="15.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 ht="15.6">
      <c r="A68" s="7"/>
      <c r="B68" s="7"/>
      <c r="C68" s="7"/>
      <c r="D68" s="7"/>
      <c r="E68" s="7"/>
      <c r="F68" s="7"/>
      <c r="G68" s="7"/>
      <c r="H68" s="7"/>
      <c r="I68" s="7"/>
      <c r="J68" s="7"/>
      <c r="M68" s="1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 ht="15.6" customHeight="1">
      <c r="A69" s="83"/>
      <c r="B69" s="90"/>
      <c r="C69" s="100"/>
      <c r="D69" s="100"/>
      <c r="E69" s="100"/>
      <c r="F69" s="100"/>
      <c r="G69" s="100"/>
      <c r="H69" s="100"/>
      <c r="I69" s="7"/>
      <c r="J69" s="7"/>
      <c r="M69" s="1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 ht="15.6">
      <c r="A70" s="84"/>
      <c r="B70" s="7"/>
      <c r="C70" s="7"/>
      <c r="D70" s="7"/>
      <c r="E70" s="7"/>
      <c r="F70" s="7"/>
      <c r="G70" s="7"/>
      <c r="H70" s="7"/>
      <c r="I70" s="7"/>
      <c r="J70" s="7"/>
      <c r="M70" s="1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 ht="15.6" customHeight="1">
      <c r="A71" s="84"/>
      <c r="B71" s="107"/>
      <c r="C71" s="100"/>
      <c r="D71" s="100"/>
      <c r="E71" s="100"/>
      <c r="F71" s="100"/>
      <c r="G71" s="100"/>
      <c r="H71" s="100"/>
      <c r="I71" s="7"/>
      <c r="J71" s="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 ht="15.6">
      <c r="A72" s="84"/>
      <c r="B72" s="7"/>
      <c r="C72" s="7"/>
      <c r="D72" s="7"/>
      <c r="E72" s="7"/>
      <c r="F72" s="7"/>
      <c r="G72" s="7"/>
      <c r="H72" s="7"/>
      <c r="I72" s="7"/>
      <c r="J72" s="7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 ht="15.6">
      <c r="A73" s="84"/>
      <c r="B73" s="7"/>
      <c r="C73" s="7"/>
      <c r="D73" s="7"/>
      <c r="E73" s="7"/>
      <c r="F73" s="7"/>
      <c r="G73" s="7"/>
      <c r="H73" s="7"/>
      <c r="I73" s="7"/>
      <c r="J73" s="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1:76" ht="15.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1:76" ht="15.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1:76" ht="15.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1:76" ht="15.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1:76" ht="15.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1:76" ht="15.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1:76" ht="15.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1:75" ht="15.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1:75" ht="15.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1:75" ht="15.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1:75" ht="15.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1:75" ht="15.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1:75" ht="15.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1:75" ht="15.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1:75" ht="15.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1:75" ht="15.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1:75" ht="15.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1:75" ht="15.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1:75" ht="15.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1:75" ht="15.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1:75" ht="15.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1:75" ht="15.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1:75" ht="15.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1:76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 ht="15.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 ht="15.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 ht="15.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 ht="15.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 ht="15.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:76" ht="15.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:76" ht="15.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1:76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1:76" ht="15.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1:76" ht="15.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1:76" ht="15.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1:76" ht="15.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1:76" ht="15.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1:76" ht="15.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1:76" ht="15.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1:76" ht="15.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1:76" ht="15.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1:76" ht="15.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1:76" ht="15.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1:76" ht="15.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1:76" ht="15.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1:76" ht="15.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1:76" ht="15.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1:76" ht="15.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1:76" ht="15.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1:76" ht="15.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1:76" ht="15.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1:76" ht="15.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1:76" ht="15.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1:76" ht="15.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1:76" ht="15.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1:76" ht="15.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1:76" ht="15.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1:76" ht="15.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1:76" ht="15.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1:76" ht="15.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1:76" ht="15.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1:76" ht="15.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1:76" ht="15.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1:76" ht="15.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1:76" ht="15.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1:76" ht="15.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1:76" ht="15.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1:76" ht="15.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1:76" ht="15.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1:76" ht="15.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1:76" ht="15.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1:76" ht="15.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1:76" ht="15.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1:76" ht="15.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1:76" ht="15.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1:76" ht="15.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1:76" ht="15.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1:76" ht="15.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1:76" ht="15.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1:76" ht="15.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1:76" ht="15.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1:76" ht="15.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1:76" ht="15.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1:76" ht="15.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1:76" ht="15.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1:76" ht="15.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1:76" ht="15.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1:76" ht="15.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1:76" ht="15.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1:76" ht="15.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1:76" ht="15.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1:76" ht="15.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1:76" ht="15.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1:76" ht="15.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1:76" ht="15.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1:76" ht="15.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1:76" ht="15.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1:76" ht="15.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1:76" ht="15.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1:76" ht="15.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1:76" ht="15.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1:76" ht="15.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1:76" ht="15.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1:76" ht="15.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1:76" ht="15.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1:76" ht="15.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1:76" ht="15.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1:76" ht="15.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1:76" ht="15.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1:76" ht="15.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1:76" ht="15.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1:76" ht="15.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1:76" ht="15.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1:76" ht="15.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1:76" ht="15.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1:76" ht="15.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1:76" ht="15.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1:76" ht="15.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1:76" ht="15.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1:76" ht="15.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1:76" ht="15.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1:76" ht="15.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1:76" ht="15.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1:76" ht="15.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1:76" ht="15.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1:76" ht="15.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1:76" ht="15.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1:76" ht="15.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1:76" ht="15.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1:76" ht="15.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1:76" ht="15.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1:76" ht="15.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1:76" ht="15.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1:76" ht="15.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1:76" ht="15.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1:76" ht="15.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1:76" ht="15.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1:76" ht="15.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1:76" ht="15.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1:76" ht="15.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1:76" ht="15.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1:76" ht="15.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1:76" ht="15.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1:76" ht="15.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1:76" ht="15.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1:76" ht="15.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1:76" ht="15.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1:76" ht="15.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1:76" ht="15.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1:76" ht="15.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1:76" ht="15.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1:76" ht="15.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1:76" ht="15.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1:76" ht="15.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1:76" ht="15.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1:76" ht="15.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1:76" ht="15.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1:76" ht="15.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1:76" ht="15.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1:76" ht="15.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1:76" ht="15.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1:76" ht="15.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1:76" ht="15.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1:76" ht="15.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1:76" ht="15.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1:76" ht="15.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1:76" ht="15.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1:76" ht="15.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1:76" ht="15.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1:76" ht="15.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1:76" ht="15.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1:76" ht="15.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1:76" ht="15.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1:76" ht="15.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1:76" ht="15.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1:76" ht="15.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1:76" ht="15.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1:76" ht="15.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1:76" ht="15.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1:76" ht="15.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1:76" ht="15.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1:76" ht="15.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1:76" ht="15.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1:76" ht="15.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1:76" ht="15.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1:76" ht="15.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1:76" ht="15.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1:76" ht="15.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1:76" ht="15.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1:76" ht="15.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1:76" ht="15.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1:76" ht="15.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1:76" ht="15.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1:76" ht="15.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1:76" ht="15.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1:76" ht="15.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1:76" ht="15.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1:76" ht="15.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1:76" ht="15.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1:76" ht="15.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1:76" ht="15.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1:76" ht="15.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1:76" ht="15.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1:76" ht="15.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1:76" ht="15.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1:76" ht="15.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1:76" ht="15.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1:76" ht="15.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1:76" ht="15.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1:76" ht="15.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1:76" ht="15.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1:76" ht="15.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1:76" ht="15.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1:76" ht="15.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1:76" ht="15.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1:76" ht="15.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1:76" ht="15.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1:76" ht="15.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1:76" ht="15.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1:76" ht="15.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1:76" ht="15.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1:76" ht="15.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1:76" ht="15.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1:76" ht="15.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1:76" ht="15.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1:76" ht="15.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1:76" ht="15.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1:76" ht="15.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1:76" ht="15.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1:76" ht="15.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1:76" ht="15.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1:76" ht="15.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1:76" ht="15.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1:76" ht="15.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1:76" ht="15.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1:76" ht="15.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1:76" ht="15.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1:76" ht="15.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1:76" ht="15.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1:76" ht="15.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1:76" ht="15.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1:76" ht="15.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1:76" ht="15.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1:76" ht="15.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1:76" ht="15.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1:76" ht="15.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1:76" ht="15.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1:76" ht="15.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1:76" ht="15.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1:76" ht="15.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1:76" ht="15.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1:76" ht="15.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1:76" ht="15.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1:76" ht="15.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1:76" ht="15.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1:76" ht="15.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1:76" ht="15.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1:76" ht="15.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1:76" ht="15.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1:76" ht="15.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1:76" ht="15.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1:76" ht="15.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1:76" ht="15.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1:76" ht="15.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1:76" ht="15.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1:76" ht="15.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1:76" ht="15.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1:76" ht="15.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1:76" ht="15.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1:76" ht="15.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1:76" ht="15.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1:76" ht="15.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1:76" ht="15.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1:76" ht="15.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1:76" ht="15.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1:76" ht="15.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1:76" ht="15.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1:76" ht="15.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1:76" ht="15.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1:76" ht="15.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1:76" ht="15.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1:76" ht="15.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1:76" ht="15.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1:76" ht="15.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1:76" ht="15.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1:76" ht="15.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1:76" ht="15.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1:76" ht="15.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1:76" ht="15.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1:76" ht="15.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1:76" ht="15.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1:76" ht="15.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1:76" ht="15.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1:76" ht="15.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1:76" ht="15.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1:76" ht="15.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1:76" ht="15.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1:76" ht="15.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1:76" ht="15.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1:76" ht="15.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1:76" ht="15.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1:76" ht="15.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1:76" ht="15.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1:76" ht="15.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1:76" ht="15.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1:76" ht="15.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1:76" ht="15.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1:76" ht="15.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1:76" ht="15.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1:76" ht="15.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1:76" ht="15.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1:76" ht="15.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1:76" ht="15.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1:76" ht="15.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  <row r="388" spans="1:76" ht="15.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</row>
    <row r="389" spans="1:76" ht="15.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</row>
    <row r="390" spans="1:76" ht="15.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</row>
    <row r="391" spans="1:76" ht="15.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</row>
    <row r="392" spans="1:76" ht="15.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</row>
    <row r="393" spans="1:76" ht="15.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</row>
    <row r="394" spans="1:76" ht="15.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</row>
    <row r="395" spans="1:76" ht="15.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</row>
    <row r="396" spans="1:76" ht="15.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</row>
    <row r="397" spans="1:76" ht="15.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</row>
    <row r="398" spans="1:76" ht="15.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</row>
    <row r="399" spans="1:76" ht="15.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</row>
    <row r="400" spans="1:76" ht="15.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</row>
    <row r="401" spans="1:76" ht="15.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</row>
    <row r="402" spans="1:76" ht="15.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</row>
    <row r="403" spans="1:76" ht="15.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</row>
    <row r="404" spans="1:76" ht="15.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</row>
    <row r="405" spans="1:76" ht="15.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</row>
    <row r="406" spans="1:76" ht="15.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</row>
    <row r="407" spans="1:76" ht="15.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</row>
    <row r="408" spans="1:76" ht="15.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</row>
    <row r="409" spans="1:76" ht="15.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</row>
    <row r="410" spans="1:76" ht="15.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</row>
    <row r="411" spans="1:76" ht="15.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</row>
    <row r="412" spans="1:76" ht="15.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</row>
    <row r="413" spans="1:76" ht="15.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</row>
    <row r="414" spans="1:76" ht="15.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</row>
    <row r="415" spans="1:76" ht="15.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</row>
    <row r="416" spans="1:76" ht="15.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</row>
    <row r="417" spans="1:76" ht="15.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</row>
    <row r="418" spans="1:76" ht="15.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</row>
    <row r="419" spans="1:76" ht="15.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</row>
    <row r="420" spans="1:76" ht="15.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</row>
    <row r="421" spans="1:76" ht="15.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</row>
    <row r="422" spans="1:76" ht="15.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</row>
    <row r="423" spans="1:76" ht="15.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</row>
    <row r="424" spans="1:76" ht="15.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</row>
    <row r="425" spans="1:76" ht="15.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</row>
    <row r="426" spans="1:76" ht="15.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</row>
    <row r="427" spans="1:76" ht="15.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</row>
    <row r="428" spans="1:76" ht="15.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</row>
    <row r="429" spans="1:76" ht="15.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</row>
    <row r="430" spans="1:76" ht="15.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</row>
    <row r="431" spans="1:76" ht="15.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</row>
    <row r="432" spans="1:76" ht="15.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</row>
    <row r="433" spans="1:76" ht="15.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</row>
    <row r="434" spans="1:76" ht="15.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</row>
    <row r="435" spans="1:76" ht="15.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</row>
    <row r="436" spans="1:76" ht="15.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</row>
    <row r="437" spans="1:76" ht="15.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</row>
    <row r="438" spans="1:76" ht="15.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</row>
    <row r="439" spans="1:76" ht="15.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</row>
    <row r="440" spans="1:76" ht="15.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</row>
    <row r="441" spans="1:76" ht="15.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</row>
    <row r="442" spans="1:76" ht="15.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</row>
    <row r="443" spans="1:76" ht="15.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</row>
    <row r="444" spans="1:76" ht="15.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</row>
    <row r="445" spans="1:76" ht="15.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</row>
    <row r="446" spans="1:76" ht="15.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</row>
    <row r="447" spans="1:76" ht="15.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</row>
    <row r="448" spans="1:76" ht="15.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</row>
    <row r="449" spans="1:76" ht="15.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</row>
    <row r="450" spans="1:76" ht="15.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</row>
    <row r="451" spans="1:76" ht="15.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</row>
    <row r="452" spans="1:76" ht="15.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</row>
    <row r="453" spans="1:76" ht="15.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</row>
    <row r="454" spans="1:76" ht="15.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</row>
    <row r="455" spans="1:76" ht="15.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</row>
    <row r="456" spans="1:76" ht="15.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</row>
    <row r="457" spans="1:76" ht="15.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</row>
    <row r="458" spans="1:76" ht="15.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</row>
    <row r="459" spans="1:76" ht="15.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</row>
    <row r="460" spans="1:76" ht="15.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</row>
    <row r="461" spans="1:76" ht="15.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</row>
    <row r="462" spans="1:76" ht="15.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</row>
    <row r="463" spans="1:76" ht="15.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</row>
    <row r="464" spans="1:76" ht="15.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</row>
    <row r="465" spans="1:76" ht="15.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</row>
    <row r="466" spans="1:76" ht="15.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</row>
    <row r="467" spans="1:76" ht="15.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</row>
    <row r="468" spans="1:76" ht="15.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</row>
    <row r="469" spans="1:76" ht="15.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</row>
    <row r="470" spans="1:76" ht="15.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</row>
    <row r="471" spans="1:76" ht="15.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</row>
    <row r="472" spans="1:76" ht="15.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</row>
    <row r="473" spans="1:76" ht="15.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</row>
    <row r="474" spans="1:76" ht="15.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</row>
    <row r="475" spans="1:76" ht="15.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</row>
    <row r="476" spans="1:76" ht="15.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</row>
    <row r="477" spans="1:76" ht="15.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</row>
    <row r="478" spans="1:76" ht="15.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</row>
    <row r="479" spans="1:76" ht="15.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</row>
    <row r="480" spans="1:76" ht="15.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</row>
    <row r="481" spans="1:76" ht="15.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</row>
    <row r="482" spans="1:76" ht="15.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</row>
    <row r="483" spans="1:76" ht="15.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</row>
    <row r="484" spans="1:76" ht="15.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</row>
    <row r="485" spans="1:76" ht="15.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</row>
    <row r="486" spans="1:76" ht="15.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</row>
    <row r="487" spans="1:76" ht="15.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</row>
    <row r="488" spans="1:76" ht="15.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</row>
    <row r="489" spans="1:76" ht="15.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</row>
    <row r="490" spans="1:76" ht="15.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</row>
    <row r="491" spans="1:76" ht="15.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</row>
    <row r="492" spans="1:76" ht="15.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</row>
    <row r="493" spans="1:76" ht="15.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</row>
    <row r="494" spans="1:76" ht="15.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</row>
    <row r="495" spans="1:76" ht="15.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</row>
    <row r="496" spans="1:76" ht="15.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</row>
    <row r="497" spans="1:76" ht="15.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</row>
    <row r="498" spans="1:76" ht="15.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</row>
    <row r="499" spans="1:76" ht="15.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</row>
    <row r="500" spans="1:76" ht="15.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</row>
    <row r="501" spans="1:76" ht="15.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</row>
    <row r="502" spans="1:76" ht="15.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</row>
    <row r="503" spans="1:76" ht="15.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</row>
    <row r="504" spans="1:76" ht="15.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</row>
    <row r="505" spans="1:76" ht="15.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</row>
    <row r="506" spans="1:76" ht="15.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</row>
    <row r="507" spans="1:76" ht="15.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</row>
    <row r="508" spans="1:76" ht="15.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</row>
    <row r="509" spans="1:76" ht="15.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</row>
    <row r="510" spans="1:76" ht="15.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</row>
    <row r="511" spans="1:76" ht="15.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</row>
    <row r="512" spans="1:76" ht="15.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</row>
    <row r="513" spans="1:76" ht="15.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</row>
    <row r="514" spans="1:76" ht="15.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</row>
    <row r="515" spans="1:76" ht="15.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</row>
    <row r="516" spans="1:76" ht="15.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</row>
    <row r="517" spans="1:76" ht="15.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</row>
    <row r="518" spans="1:76" ht="15.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</row>
    <row r="519" spans="1:76" ht="15.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</row>
    <row r="520" spans="1:76" ht="15.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</row>
    <row r="521" spans="1:76" ht="15.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</row>
    <row r="522" spans="1:76" ht="15.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</row>
    <row r="523" spans="1:76" ht="15.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</row>
    <row r="524" spans="1:76" ht="15.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</row>
    <row r="525" spans="1:76" ht="15.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</row>
    <row r="526" spans="1:76" ht="15.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</row>
    <row r="527" spans="1:76" ht="15.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</row>
    <row r="528" spans="1:76" ht="15.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</row>
    <row r="529" spans="1:76" ht="15.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</row>
    <row r="530" spans="1:76" ht="15.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</row>
    <row r="531" spans="1:76" ht="15.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</row>
    <row r="532" spans="1:76" ht="15.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</row>
    <row r="533" spans="1:76" ht="15.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</row>
    <row r="534" spans="1:76" ht="15.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</row>
    <row r="535" spans="1:76" ht="15.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</row>
    <row r="536" spans="1:76" ht="15.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</row>
    <row r="537" spans="1:76" ht="15.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</row>
    <row r="538" spans="1:76" ht="15.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</row>
    <row r="539" spans="1:76" ht="15.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</row>
    <row r="540" spans="1:76" ht="15.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</row>
    <row r="541" spans="1:76" ht="15.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</row>
    <row r="542" spans="1:76" ht="15.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</row>
    <row r="543" spans="1:76" ht="15.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</row>
    <row r="544" spans="1:76" ht="15.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</row>
    <row r="545" spans="1:76" ht="15.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</row>
    <row r="546" spans="1:76" ht="15.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</row>
    <row r="547" spans="1:76" ht="15.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</row>
    <row r="548" spans="1:76" ht="15.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</row>
    <row r="549" spans="1:76" ht="15.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</row>
    <row r="550" spans="1:76" ht="15.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</row>
    <row r="551" spans="1:76" ht="15.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</row>
    <row r="552" spans="1:76" ht="15.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</row>
    <row r="553" spans="1:76" ht="15.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</row>
    <row r="554" spans="1:76" ht="15.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</row>
    <row r="555" spans="1:76" ht="15.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</row>
    <row r="556" spans="1:76" ht="15.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</row>
    <row r="557" spans="1:76" ht="15.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</row>
    <row r="558" spans="1:76" ht="15.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</row>
    <row r="559" spans="1:76" ht="15.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</row>
    <row r="560" spans="1:76" ht="15.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</row>
    <row r="561" spans="1:76" ht="15.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</row>
    <row r="562" spans="1:76" ht="15.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</row>
    <row r="563" spans="1:76" ht="15.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</row>
    <row r="564" spans="1:76" ht="15.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</row>
    <row r="565" spans="1:76" ht="15.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</row>
    <row r="566" spans="1:76" ht="15.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</row>
    <row r="567" spans="1:76" ht="15.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</row>
    <row r="568" spans="1:76" ht="15.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</row>
    <row r="569" spans="1:76" ht="15.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</row>
    <row r="570" spans="1:76" ht="15.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</row>
    <row r="571" spans="1:76" ht="15.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</row>
    <row r="572" spans="1:76" ht="15.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</row>
    <row r="573" spans="1:76" ht="15.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</row>
    <row r="574" spans="1:76" ht="15.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</row>
    <row r="575" spans="1:76" ht="15.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</row>
    <row r="576" spans="1:76" ht="15.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</row>
    <row r="577" spans="1:76" ht="15.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</row>
    <row r="578" spans="1:76" ht="15.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</row>
    <row r="579" spans="1:76" ht="15.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</row>
    <row r="580" spans="1:76" ht="15.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</row>
    <row r="581" spans="1:76" ht="15.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</row>
    <row r="582" spans="1:76" ht="15.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</row>
    <row r="583" spans="1:76" ht="15.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</row>
    <row r="584" spans="1:76" ht="15.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</row>
    <row r="585" spans="1:76" ht="15.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</row>
    <row r="586" spans="1:76" ht="15.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</row>
    <row r="587" spans="1:76" ht="15.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</row>
    <row r="588" spans="1:76" ht="15.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</row>
    <row r="589" spans="1:76" ht="15.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</row>
    <row r="590" spans="1:76" ht="15.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</row>
    <row r="591" spans="1:76" ht="15.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</row>
    <row r="592" spans="1:76" ht="15.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</row>
    <row r="593" spans="1:76" ht="15.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</row>
    <row r="594" spans="1:76" ht="15.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</row>
    <row r="595" spans="1:76" ht="15.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</row>
    <row r="596" spans="1:76" ht="15.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</row>
    <row r="597" spans="1:76" ht="15.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</row>
    <row r="598" spans="1:76" ht="15.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</row>
    <row r="599" spans="1:76" ht="15.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</row>
    <row r="600" spans="1:76" ht="15.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</row>
    <row r="601" spans="1:76" ht="15.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</row>
    <row r="602" spans="1:76" ht="15.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</row>
    <row r="603" spans="1:76" ht="15.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</row>
    <row r="604" spans="1:76" ht="15.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</row>
    <row r="605" spans="1:76" ht="15.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</row>
    <row r="606" spans="1:76" ht="15.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</row>
    <row r="607" spans="1:76" ht="15.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</row>
    <row r="608" spans="1:76" ht="15.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</row>
    <row r="609" spans="1:76" ht="15.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</row>
    <row r="610" spans="1:76" ht="15.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</row>
    <row r="611" spans="1:76" ht="15.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</row>
    <row r="612" spans="1:76" ht="15.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</row>
    <row r="613" spans="1:76" ht="15.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</row>
    <row r="614" spans="1:76" ht="15.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</row>
    <row r="615" spans="1:76" ht="15.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</row>
    <row r="616" spans="1:76" ht="15.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</row>
    <row r="617" spans="1:76" ht="15.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</row>
    <row r="618" spans="1:76" ht="15.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</row>
    <row r="619" spans="1:76" ht="15.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</row>
    <row r="620" spans="1:76" ht="15.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</row>
    <row r="621" spans="1:76" ht="15.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</row>
    <row r="622" spans="1:76" ht="15.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</row>
    <row r="623" spans="1:76" ht="15.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</row>
    <row r="624" spans="1:76" ht="15.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</row>
    <row r="625" spans="1:76" ht="15.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</row>
    <row r="626" spans="1:76" ht="15.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</row>
    <row r="627" spans="1:76" ht="15.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</row>
    <row r="628" spans="1:76" ht="15.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</row>
    <row r="629" spans="1:76" ht="15.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</row>
    <row r="630" spans="1:76" ht="15.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</row>
    <row r="631" spans="1:76" ht="15.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</row>
    <row r="632" spans="1:76" ht="15.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</row>
    <row r="633" spans="1:76" ht="15.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</row>
    <row r="634" spans="1:76" ht="15.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</row>
    <row r="635" spans="1:76" ht="15.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</row>
    <row r="636" spans="1:76" ht="15.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</row>
    <row r="637" spans="1:76" ht="15.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</row>
    <row r="638" spans="1:76" ht="15.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</row>
    <row r="639" spans="1:76" ht="15.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</row>
    <row r="640" spans="1:76" ht="15.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</row>
    <row r="641" spans="1:76" ht="15.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</row>
    <row r="642" spans="1:76" ht="15.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</row>
    <row r="643" spans="1:76" ht="15.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</row>
    <row r="644" spans="1:76" ht="15.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</row>
    <row r="645" spans="1:76" ht="15.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</row>
    <row r="646" spans="1:76" ht="15.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</row>
    <row r="647" spans="1:76" ht="15.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</row>
    <row r="648" spans="1:76" ht="15.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</row>
    <row r="649" spans="1:76" ht="15.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</row>
    <row r="650" spans="1:76" ht="15.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</row>
    <row r="651" spans="1:76" ht="15.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</row>
    <row r="652" spans="1:76" ht="15.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</row>
    <row r="653" spans="1:76" ht="15.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</row>
    <row r="654" spans="1:76" ht="15.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</row>
    <row r="655" spans="1:76" ht="15.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</row>
    <row r="656" spans="1:76" ht="15.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</row>
    <row r="657" spans="1:76" ht="15.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</row>
    <row r="658" spans="1:76" ht="15.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</row>
    <row r="659" spans="1:76" ht="15.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</row>
    <row r="660" spans="1:76" ht="15.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</row>
    <row r="661" spans="1:76" ht="15.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</row>
    <row r="662" spans="1:76" ht="15.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</row>
    <row r="663" spans="1:76" ht="15.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</row>
    <row r="664" spans="1:76" ht="15.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</row>
    <row r="665" spans="1:76" ht="15.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</row>
    <row r="666" spans="1:76" ht="15.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</row>
    <row r="667" spans="1:76" ht="15.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</row>
    <row r="668" spans="1:76" ht="15.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</row>
    <row r="669" spans="1:76" ht="15.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</row>
    <row r="670" spans="1:76" ht="15.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</row>
    <row r="671" spans="1:76" ht="15.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</row>
    <row r="672" spans="1:76" ht="15.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</row>
    <row r="673" spans="1:76" ht="15.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</row>
    <row r="674" spans="1:76" ht="15.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</row>
    <row r="675" spans="1:76" ht="15.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</row>
    <row r="676" spans="1:76" ht="15.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</row>
    <row r="677" spans="1:76" ht="15.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</row>
    <row r="678" spans="1:76" ht="15.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</row>
    <row r="679" spans="1:76" ht="15.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</row>
    <row r="680" spans="1:76" ht="15.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</row>
    <row r="681" spans="1:76" ht="15.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</row>
    <row r="682" spans="1:76" ht="15.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</row>
    <row r="683" spans="1:76" ht="15.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</row>
    <row r="684" spans="1:76" ht="15.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</row>
    <row r="685" spans="1:76" ht="15.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</row>
    <row r="686" spans="1:76" ht="15.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</row>
    <row r="687" spans="1:76" ht="15.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</row>
    <row r="688" spans="1:76" ht="15.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</row>
    <row r="689" spans="1:76" ht="15.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</row>
    <row r="690" spans="1:76" ht="15.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</row>
    <row r="691" spans="1:76" ht="15.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</row>
    <row r="692" spans="1:76" ht="15.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</row>
    <row r="693" spans="1:76" ht="15.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</row>
    <row r="694" spans="1:76" ht="15.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</row>
    <row r="695" spans="1:76" ht="15.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</row>
    <row r="696" spans="1:76" ht="15.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</row>
    <row r="697" spans="1:76" ht="15.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</row>
    <row r="698" spans="1:76" ht="15.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</row>
    <row r="699" spans="1:76" ht="15.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</row>
    <row r="700" spans="1:76" ht="15.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</row>
    <row r="701" spans="1:76" ht="15.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</row>
    <row r="702" spans="1:76" ht="15.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</row>
    <row r="703" spans="1:76" ht="15.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</row>
    <row r="704" spans="1:76" ht="15.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</row>
    <row r="705" spans="1:76" ht="15.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</row>
    <row r="706" spans="1:76" ht="15.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</row>
    <row r="707" spans="1:76" ht="15.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</row>
    <row r="708" spans="1:76" ht="15.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</row>
    <row r="709" spans="1:76" ht="15.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</row>
    <row r="710" spans="1:76" ht="15.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</row>
    <row r="711" spans="1:76" ht="15.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</row>
    <row r="712" spans="1:76" ht="15.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</row>
    <row r="713" spans="1:76" ht="15.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</row>
    <row r="714" spans="1:76" ht="15.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</row>
    <row r="715" spans="1:76" ht="15.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</row>
    <row r="716" spans="1:76" ht="15.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</row>
    <row r="717" spans="1:76" ht="15.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</row>
    <row r="718" spans="1:76" ht="15.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</row>
    <row r="719" spans="1:76" ht="15.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</row>
    <row r="720" spans="1:76" ht="15.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</row>
    <row r="721" spans="1:76" ht="15.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</row>
    <row r="722" spans="1:76" ht="15.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</row>
    <row r="723" spans="1:76" ht="15.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</row>
    <row r="724" spans="1:76" ht="15.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</row>
    <row r="725" spans="1:76" ht="15.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</row>
    <row r="726" spans="1:76" ht="15.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</row>
    <row r="727" spans="1:76" ht="15.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</row>
    <row r="728" spans="1:76" ht="15.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</row>
    <row r="729" spans="1:76" ht="15.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</row>
    <row r="730" spans="1:76" ht="15.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</row>
    <row r="731" spans="1:76" ht="15.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</row>
    <row r="732" spans="1:76" ht="15.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</row>
    <row r="733" spans="1:76" ht="15.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</row>
    <row r="734" spans="1:76" ht="15.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</row>
    <row r="735" spans="1:76" ht="15.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</row>
    <row r="736" spans="1:76" ht="15.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</row>
    <row r="737" spans="1:76" ht="15.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</row>
    <row r="738" spans="1:76" ht="15.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</row>
    <row r="739" spans="1:76" ht="15.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</row>
    <row r="740" spans="1:76" ht="15.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</row>
    <row r="741" spans="1:76" ht="15.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</row>
    <row r="742" spans="1:76" ht="15.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</row>
    <row r="743" spans="1:76" ht="15.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</row>
    <row r="744" spans="1:76" ht="15.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</row>
    <row r="745" spans="1:76" ht="15.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</row>
    <row r="746" spans="1:76" ht="15.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</row>
    <row r="747" spans="1:76" ht="15.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</row>
    <row r="748" spans="1:76" ht="15.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</row>
    <row r="749" spans="1:76" ht="15.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</row>
    <row r="750" spans="1:76" ht="15.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</row>
    <row r="751" spans="1:76" ht="15.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</row>
    <row r="752" spans="1:76" ht="15.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</row>
    <row r="753" spans="1:76" ht="15.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</row>
    <row r="754" spans="1:76" ht="15.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</row>
    <row r="755" spans="1:76" ht="15.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</row>
    <row r="756" spans="1:76" ht="15.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</row>
    <row r="757" spans="1:76" ht="15.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</row>
    <row r="758" spans="1:76" ht="15.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</row>
    <row r="759" spans="1:76" ht="15.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</row>
    <row r="760" spans="1:76" ht="15.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</row>
    <row r="761" spans="1:76" ht="15.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</row>
    <row r="762" spans="1:76" ht="15.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</row>
    <row r="763" spans="1:76" ht="15.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</row>
    <row r="764" spans="1:76" ht="15.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</row>
    <row r="765" spans="1:76" ht="15.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</row>
    <row r="766" spans="1:76" ht="15.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</row>
    <row r="767" spans="1:76" ht="15.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</row>
    <row r="768" spans="1:76" ht="15.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</row>
    <row r="769" spans="1:76" ht="15.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</row>
    <row r="770" spans="1:76" ht="15.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</row>
    <row r="771" spans="1:76" ht="15.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</row>
    <row r="772" spans="1:76" ht="15.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</row>
    <row r="773" spans="1:76" ht="15.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</row>
    <row r="774" spans="1:76" ht="15.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</row>
    <row r="775" spans="1:76" ht="15.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</row>
    <row r="776" spans="1:76" ht="15.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</row>
    <row r="777" spans="1:76" ht="15.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</row>
    <row r="778" spans="1:76" ht="15.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</row>
    <row r="779" spans="1:76" ht="15.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</row>
    <row r="780" spans="1:76" ht="15.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</row>
    <row r="781" spans="1:76" ht="15.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</row>
    <row r="782" spans="1:76" ht="15.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</row>
    <row r="783" spans="1:76" ht="15.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</row>
    <row r="784" spans="1:76" ht="15.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</row>
    <row r="785" spans="1:76" ht="15.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</row>
    <row r="786" spans="1:76" ht="15.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</row>
    <row r="787" spans="1:76" ht="15.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</row>
    <row r="788" spans="1:76" ht="15.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</row>
    <row r="789" spans="1:76" ht="15.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</row>
    <row r="790" spans="1:76" ht="15.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</row>
    <row r="791" spans="1:76" ht="15.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</row>
    <row r="792" spans="1:76" ht="15.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</row>
    <row r="793" spans="1:76" ht="15.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</row>
    <row r="794" spans="1:76" ht="15.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</row>
    <row r="795" spans="1:76" ht="15.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</row>
    <row r="796" spans="1:76" ht="15.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</row>
    <row r="797" spans="1:76" ht="15.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</row>
    <row r="798" spans="1:76" ht="15.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</row>
    <row r="799" spans="1:76" ht="15.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</row>
    <row r="800" spans="1:76" ht="15.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</row>
    <row r="801" spans="1:76" ht="15.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</row>
    <row r="802" spans="1:76" ht="15.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</row>
    <row r="803" spans="1:76" ht="15.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</row>
    <row r="804" spans="1:76" ht="15.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</row>
    <row r="805" spans="1:76" ht="15.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</row>
    <row r="806" spans="1:76" ht="15.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</row>
    <row r="807" spans="1:76" ht="15.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</row>
    <row r="808" spans="1:76" ht="15.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</row>
    <row r="809" spans="1:76" ht="15.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</row>
    <row r="810" spans="1:76" ht="15.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</row>
    <row r="811" spans="1:76" ht="15.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</row>
    <row r="812" spans="1:76" ht="15.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</row>
    <row r="813" spans="1:76" ht="15.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</row>
    <row r="814" spans="1:76" ht="15.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</row>
    <row r="815" spans="1:76" ht="15.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</row>
    <row r="816" spans="1:76" ht="15.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</row>
    <row r="817" spans="1:76" ht="15.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</row>
    <row r="818" spans="1:76" ht="15.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</row>
    <row r="819" spans="1:76" ht="15.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</row>
    <row r="820" spans="1:76" ht="15.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</row>
    <row r="821" spans="1:76" ht="15.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</row>
    <row r="822" spans="1:76" ht="15.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</row>
    <row r="823" spans="1:76" ht="15.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</row>
    <row r="824" spans="1:76" ht="15.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</row>
    <row r="825" spans="1:76" ht="15.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</row>
    <row r="826" spans="1:76" ht="15.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</row>
    <row r="827" spans="1:76" ht="15.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</row>
    <row r="828" spans="1:76" ht="15.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</row>
    <row r="829" spans="1:76" ht="15.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</row>
    <row r="830" spans="1:76" ht="15.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</row>
    <row r="831" spans="1:76" ht="15.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</row>
    <row r="832" spans="1:76" ht="15.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</row>
    <row r="833" spans="1:76" ht="15.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</row>
    <row r="834" spans="1:76" ht="15.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</row>
    <row r="835" spans="1:76" ht="15.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</row>
    <row r="836" spans="1:76" ht="15.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</row>
    <row r="837" spans="1:76" ht="15.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</row>
    <row r="838" spans="1:76" ht="15.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</row>
    <row r="839" spans="1:76" ht="15.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</row>
    <row r="840" spans="1:76" ht="15.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</row>
    <row r="841" spans="1:76" ht="15.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</row>
    <row r="842" spans="1:76" ht="15.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</row>
    <row r="843" spans="1:76" ht="15.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</row>
    <row r="844" spans="1:76" ht="15.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</row>
    <row r="845" spans="1:76" ht="15.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</row>
    <row r="846" spans="1:76" ht="15.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</row>
    <row r="847" spans="1:76" ht="15.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</row>
    <row r="848" spans="1:76" ht="15.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</row>
    <row r="849" spans="1:76" ht="15.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</row>
    <row r="850" spans="1:76" ht="15.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</row>
    <row r="851" spans="1:76" ht="15.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</row>
    <row r="852" spans="1:76" ht="15.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</row>
    <row r="853" spans="1:76" ht="15.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</row>
    <row r="854" spans="1:76" ht="15.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</row>
    <row r="855" spans="1:76" ht="15.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</row>
    <row r="856" spans="1:76" ht="15.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</row>
    <row r="857" spans="1:76" ht="15.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</row>
    <row r="858" spans="1:76" ht="15.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</row>
    <row r="859" spans="1:76" ht="15.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</row>
    <row r="860" spans="1:76" ht="15.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</row>
    <row r="861" spans="1:76" ht="15.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</row>
    <row r="862" spans="1:76" ht="15.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</row>
    <row r="863" spans="1:76" ht="15.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</row>
    <row r="864" spans="1:76" ht="15.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</row>
    <row r="865" spans="1:76" ht="15.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</row>
    <row r="866" spans="1:76" ht="15.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</row>
    <row r="867" spans="1:76" ht="15.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</row>
    <row r="868" spans="1:76" ht="15.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</row>
    <row r="869" spans="1:76" ht="15.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</row>
    <row r="870" spans="1:76" ht="15.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</row>
    <row r="871" spans="1:76" ht="15.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</row>
    <row r="872" spans="1:76" ht="15.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</row>
    <row r="873" spans="1:76" ht="15.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</row>
    <row r="874" spans="1:76" ht="15.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</row>
    <row r="875" spans="1:76" ht="15.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</row>
    <row r="876" spans="1:76" ht="15.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</row>
    <row r="877" spans="1:76" ht="15.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</row>
    <row r="878" spans="1:76" ht="15.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</row>
    <row r="879" spans="1:76" ht="15.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</row>
    <row r="880" spans="1:76" ht="15.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</row>
    <row r="881" spans="1:76" ht="15.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</row>
    <row r="882" spans="1:76" ht="15.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</row>
    <row r="883" spans="1:76" ht="15.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</row>
    <row r="884" spans="1:76" ht="15.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</row>
    <row r="885" spans="1:76" ht="15.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</row>
    <row r="886" spans="1:76" ht="15.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</row>
    <row r="887" spans="1:76" ht="15.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</row>
    <row r="888" spans="1:76" ht="15.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</row>
    <row r="889" spans="1:76" ht="15.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</row>
    <row r="890" spans="1:76" ht="15.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</row>
    <row r="891" spans="1:76" ht="15.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</row>
    <row r="892" spans="1:76" ht="15.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</row>
    <row r="893" spans="1:76" ht="15.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</row>
    <row r="894" spans="1:76" ht="15.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</row>
    <row r="895" spans="1:76" ht="15.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</row>
    <row r="896" spans="1:76" ht="15.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</row>
    <row r="897" spans="1:76" ht="15.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</row>
    <row r="898" spans="1:76" ht="15.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</row>
    <row r="899" spans="1:76" ht="15.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</row>
    <row r="900" spans="1:76" ht="15.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</row>
    <row r="901" spans="1:76" ht="15.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</row>
    <row r="902" spans="1:76" ht="15.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</row>
    <row r="903" spans="1:76" ht="15.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</row>
    <row r="904" spans="1:76" ht="15.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</row>
    <row r="905" spans="1:76" ht="15.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</row>
    <row r="906" spans="1:76" ht="15.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</row>
    <row r="907" spans="1:76" ht="15.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</row>
    <row r="908" spans="1:76" ht="15.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</row>
    <row r="909" spans="1:76" ht="15.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</row>
    <row r="910" spans="1:76" ht="15.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</row>
    <row r="911" spans="1:76" ht="15.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</row>
    <row r="912" spans="1:76" ht="15.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</row>
    <row r="913" spans="1:76" ht="15.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</row>
    <row r="914" spans="1:76" ht="15.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</row>
    <row r="915" spans="1:76" ht="15.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</row>
    <row r="916" spans="1:76" ht="15.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</row>
    <row r="917" spans="1:76" ht="15.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</row>
    <row r="918" spans="1:76" ht="15.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</row>
    <row r="919" spans="1:76" ht="15.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</row>
    <row r="920" spans="1:76" ht="15.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</row>
    <row r="921" spans="1:76" ht="15.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</row>
    <row r="922" spans="1:76" ht="15.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</row>
    <row r="923" spans="1:76" ht="15.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</row>
    <row r="924" spans="1:76" ht="15.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</row>
    <row r="925" spans="1:76" ht="15.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</row>
    <row r="926" spans="1:76" ht="15.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</row>
    <row r="927" spans="1:76" ht="15.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</row>
    <row r="928" spans="1:76" ht="15.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</row>
    <row r="929" spans="1:76" ht="15.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</row>
    <row r="930" spans="1:76" ht="15.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</row>
    <row r="931" spans="1:76" ht="15.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</row>
    <row r="932" spans="1:76" ht="15.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</row>
    <row r="933" spans="1:76" ht="15.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</row>
    <row r="934" spans="1:76" ht="15.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</row>
    <row r="935" spans="1:76" ht="15.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</row>
    <row r="936" spans="1:76" ht="15.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</row>
    <row r="937" spans="1:76" ht="15.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</row>
    <row r="938" spans="1:76" ht="15.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</row>
    <row r="939" spans="1:76" ht="15.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</row>
    <row r="940" spans="1:76" ht="15.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</row>
    <row r="941" spans="1:76" ht="15.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</row>
    <row r="942" spans="1:76" ht="15.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</row>
    <row r="943" spans="1:76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</row>
    <row r="944" spans="1:76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</row>
    <row r="945" spans="1:76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</row>
    <row r="946" spans="1:76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</row>
    <row r="947" spans="1:76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</row>
    <row r="948" spans="1:76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</row>
    <row r="949" spans="1:76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</row>
    <row r="950" spans="1:76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</row>
    <row r="951" spans="1:76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</row>
    <row r="952" spans="1:76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</row>
    <row r="953" spans="1:76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</row>
    <row r="954" spans="1:76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</row>
    <row r="955" spans="1:76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</row>
    <row r="956" spans="1:76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</row>
    <row r="957" spans="1:76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</row>
    <row r="958" spans="1:76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</row>
    <row r="959" spans="1:76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</row>
    <row r="960" spans="1:76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</row>
    <row r="961" spans="1:76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</row>
    <row r="962" spans="1:76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</row>
    <row r="963" spans="1:76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</row>
  </sheetData>
  <mergeCells count="19">
    <mergeCell ref="B71:H71"/>
    <mergeCell ref="S37:S43"/>
    <mergeCell ref="A46:B46"/>
    <mergeCell ref="AC48:AC53"/>
    <mergeCell ref="A56:B56"/>
    <mergeCell ref="AI58:AI63"/>
    <mergeCell ref="B69:H69"/>
    <mergeCell ref="N14:AB14"/>
    <mergeCell ref="A16:B16"/>
    <mergeCell ref="AB18:AB23"/>
    <mergeCell ref="A26:B26"/>
    <mergeCell ref="AD28:AD33"/>
    <mergeCell ref="A36:B36"/>
    <mergeCell ref="K14:L14"/>
    <mergeCell ref="A1:B1"/>
    <mergeCell ref="A3:B3"/>
    <mergeCell ref="H3:I3"/>
    <mergeCell ref="A5:B5"/>
    <mergeCell ref="B14:G14"/>
  </mergeCells>
  <hyperlinks>
    <hyperlink ref="B18" r:id="rId1" display="mailto:jeffery.afutu@amalitech.com" xr:uid="{E26B52AF-B1AA-4C2F-A7EB-57E3867FFD36}"/>
    <hyperlink ref="Y18" r:id="rId2" display="mailto:hope.ewudor@amalitech.com" xr:uid="{7D20A51B-00AF-4B4E-B0C9-32C2B7BEEEAE}"/>
    <hyperlink ref="B19" r:id="rId3" display="mailto:jeffery.afutu@amalitech.com" xr:uid="{1407C741-D7BE-4C7F-817B-1AE550375BC3}"/>
    <hyperlink ref="B20" r:id="rId4" display="mailto:jeffery.afutu@amalitech.com" xr:uid="{B6A1972F-B8F4-44BD-89F6-71CDB44AB6A5}"/>
    <hyperlink ref="Y21" r:id="rId5" display="mailto:hope.ewudor@amalitech.com" xr:uid="{323448CD-2C54-4247-A2CE-25DC711815E6}"/>
    <hyperlink ref="Y22" r:id="rId6" display="mailto:hope.ewudor@amalitech.com" xr:uid="{A22DAE18-395D-4FDB-88EA-C8D71DD9B025}"/>
    <hyperlink ref="E28" r:id="rId7" display="mailto:frank.aboagye@amalitech.com" xr:uid="{240423DA-6F15-4ADF-96B9-CEB41954B3EB}"/>
    <hyperlink ref="J28" r:id="rId8" display="mailto:jojo.abbiw@amalitech.com" xr:uid="{5ED86071-DDAF-48AC-9546-1D66770DD637}"/>
    <hyperlink ref="L28" r:id="rId9" display="mailto:abubakar.yahaya@amalitech.com" xr:uid="{70BC3808-F2CF-4B78-A1C4-4C318E5CE278}"/>
    <hyperlink ref="AF59" r:id="rId10" display="mailto:paul.mensah@amalitech.org" xr:uid="{E60993D9-8ABF-4606-974E-4BF716DC24E0}"/>
    <hyperlink ref="AF60" r:id="rId11" display="mailto:paul.mensah@amalitech.org" xr:uid="{7854C4FD-50C9-41BB-A6D6-878485540BE3}"/>
    <hyperlink ref="AF61" r:id="rId12" display="mailto:paul.mensah@amalitech.org" xr:uid="{8659B3DC-E371-468A-94DB-AC92D5ACB196}"/>
    <hyperlink ref="Q18:Q20" r:id="rId13" display="mailto:kwamena.amo-dadey@amalitech.org" xr:uid="{A7AC16C6-7424-4CBF-BB8E-44A9D1BFAE77}"/>
    <hyperlink ref="B28" r:id="rId14" display="mailto:hubert.agbenyegah@amalitech.com" xr:uid="{66880C89-D252-421F-855C-A308AA9320C6}"/>
    <hyperlink ref="C28" r:id="rId15" display="mailto:ewurabena.amoa-bosompem@amalitech.com" xr:uid="{1723FC5A-4DC7-4D01-92A3-7F568E729E3C}"/>
    <hyperlink ref="G28" r:id="rId16" display="mailto:usman.abdul-matin@amalitech.com" xr:uid="{DB5B4457-FD2A-45B0-A3B1-9F4CA133D832}"/>
    <hyperlink ref="B38" r:id="rId17" xr:uid="{13FC1FAD-5108-46FD-9D67-D87860396BA1}"/>
    <hyperlink ref="B39" r:id="rId18" xr:uid="{97E00250-88AB-4BFE-8946-44BF92F7D41A}"/>
    <hyperlink ref="B40" r:id="rId19" xr:uid="{06054906-65CD-4F49-9D2E-44CD1B0D531C}"/>
    <hyperlink ref="L38" r:id="rId20" xr:uid="{DBBF4048-A98D-45DD-BFD1-873E78BE78D7}"/>
    <hyperlink ref="N38" r:id="rId21" xr:uid="{F1F93946-1D6F-448F-A24C-2C184FA9B841}"/>
    <hyperlink ref="N39" r:id="rId22" xr:uid="{82F8E34E-B00B-46D1-8E19-F8120B620B96}"/>
    <hyperlink ref="N40" r:id="rId23" xr:uid="{07B869E4-F4FF-43F2-AFF3-07BC3FD20677}"/>
    <hyperlink ref="C48" r:id="rId24" display="mailto:kwabena.owusu-achiaw@amalitech.com" xr:uid="{D6CD818C-3979-4FCB-8759-7667B1D34BA8}"/>
    <hyperlink ref="C49" r:id="rId25" display="mailto:kwabena.owusu-achiaw@amalitech.com" xr:uid="{CF86DD29-9534-49C5-91C9-629FED5A478A}"/>
    <hyperlink ref="C50" r:id="rId26" display="mailto:kwabena.owusu-achiaw@amalitech.com" xr:uid="{0E197EA8-0BB0-4E56-9529-95E4A2159067}"/>
    <hyperlink ref="C58" r:id="rId27" display="mailto:harrison.godfred@amalitech.com" xr:uid="{B21F1933-1563-4907-97F3-6FB62895D1D8}"/>
    <hyperlink ref="C59" r:id="rId28" display="mailto:harrison.godfred@amalitech.com" xr:uid="{EAE2A070-C62F-4A15-836C-DABE46A391E7}"/>
    <hyperlink ref="G59" r:id="rId29" display="mailto:jessica.lartey@amalitech.com" xr:uid="{0035B763-A758-4CB3-B2CC-0C8016F25A8F}"/>
    <hyperlink ref="G60" r:id="rId30" display="mailto:jessica.lartey@amalitech.com" xr:uid="{2AB1ECE5-AA87-42F3-AC02-011281049852}"/>
    <hyperlink ref="G61" r:id="rId31" display="mailto:jessica.lartey@amalitech.com" xr:uid="{8983BF1F-2051-4E48-B78C-F86A82D36EBD}"/>
    <hyperlink ref="H60" r:id="rId32" display="mailto:babita.sagoe@amalitech.com" xr:uid="{4F64BEE1-D564-443D-9A4D-4898E1328C9D}"/>
    <hyperlink ref="H61" r:id="rId33" display="mailto:babita.sagoe@amalitech.com" xr:uid="{C8C8A473-0EAB-43AD-8865-5BC5709D0FBE}"/>
    <hyperlink ref="H62" r:id="rId34" display="mailto:babita.sagoe@amalitech.com" xr:uid="{20F640D6-F535-495D-943E-E3DBF18CEA45}"/>
    <hyperlink ref="I58" r:id="rId35" display="mailto:joshua.tetteh@amalitech.com" xr:uid="{3AD53C9C-7559-4564-BC15-75F610966DB1}"/>
    <hyperlink ref="I59" r:id="rId36" display="mailto:joshua.tetteh@amalitech.com" xr:uid="{128237BF-D7C7-42B5-B1B6-52E2ACF0E21A}"/>
    <hyperlink ref="I61" r:id="rId37" display="mailto:joshua.tetteh@amalitech.com" xr:uid="{FB96EAD6-3898-43C9-B90B-5D93A6178A6E}"/>
    <hyperlink ref="J60" r:id="rId38" display="mailto:paul.asitik@amalitech.org" xr:uid="{DD400E4A-50F0-4A99-A5D8-EAD934D285FE}"/>
    <hyperlink ref="J61" r:id="rId39" display="mailto:paul.asitik@amalitech.org" xr:uid="{1C78E799-B071-4694-AD38-FA8877C52A56}"/>
    <hyperlink ref="J62" r:id="rId40" display="mailto:paul.asitik@amalitech.org" xr:uid="{13CCED95-8C8E-4EE5-B303-D1C944B23180}"/>
    <hyperlink ref="Q48" r:id="rId41" xr:uid="{0466823E-1E22-49F0-8F6E-01BC99876D1E}"/>
    <hyperlink ref="Q49" r:id="rId42" xr:uid="{E2AE527E-C5A7-493D-B452-9E43D6FDEA6E}"/>
    <hyperlink ref="Q50" r:id="rId43" xr:uid="{8B93F523-4D13-4AE2-9405-C28A2C9D38BF}"/>
    <hyperlink ref="T50" r:id="rId44" xr:uid="{D92A2DCD-6E92-4ACE-BDCB-E75752337514}"/>
    <hyperlink ref="T51:T52" r:id="rId45" display="Judah Makinin" xr:uid="{A3B102BA-0401-44A2-8AAF-A11424475D06}"/>
    <hyperlink ref="U49" r:id="rId46" xr:uid="{1D8AD777-8C8F-4DC2-B5B4-084D13817605}"/>
    <hyperlink ref="U51:U52" r:id="rId47" display="Eric Hackman" xr:uid="{47F18313-81A5-4BDC-AA9F-93DCAD24EBB4}"/>
    <hyperlink ref="Z48" r:id="rId48" display="mailto:alberta.korsah@amalitech.org" xr:uid="{2B066651-1CED-4F89-9B58-51A58EB912C2}"/>
    <hyperlink ref="Z49" r:id="rId49" display="mailto:alberta.korsah@amalitech.org" xr:uid="{50945763-A094-405D-AC11-E68F32562512}"/>
    <hyperlink ref="Z50" r:id="rId50" display="mailto:charles.ofosu@amalitech.org" xr:uid="{4802ADF0-74A6-4E51-A304-BB6689079D3C}"/>
    <hyperlink ref="Z51" r:id="rId51" display="mailto:joshua.tetteh@amalitech.com" xr:uid="{E2530C07-2F94-47B0-9812-E33F0F32AFE6}"/>
    <hyperlink ref="Z52" r:id="rId52" display="mailto:prince.daveis@amalitech.org" xr:uid="{5112DFB1-3067-465C-91E6-D8BFA596A817}"/>
    <hyperlink ref="V58" r:id="rId53" display="mailto:nathan.kulewoshie@amalitech.com" xr:uid="{CE3D7281-6B89-4BA9-9B5E-E54E4B3D086F}"/>
    <hyperlink ref="V59" r:id="rId54" display="mailto:nathan.kulewoshie@amalitech.com" xr:uid="{5ACDBC79-44A8-49D7-9268-F5DD54E676B5}"/>
    <hyperlink ref="V60" r:id="rId55" display="mailto:nathan.kulewoshie@amalitech.com" xr:uid="{E5D85F4F-742B-4DFB-A683-BF883A5E6ED8}"/>
    <hyperlink ref="V61" r:id="rId56" display="mailto:nathan.kulewoshie@amalitech.com" xr:uid="{C6544B2A-154E-462E-84F9-7590CA67B878}"/>
    <hyperlink ref="V62" r:id="rId57" display="mailto:nathan.kulewoshie@amalitech.com" xr:uid="{D8B0674F-C66E-4901-87CA-9E2869D35065}"/>
    <hyperlink ref="W59" r:id="rId58" display="mailto:elliott.awayiga@amalitech.com" xr:uid="{914A243B-932F-43D6-9B0C-0328B38AFF2F}"/>
    <hyperlink ref="W60" r:id="rId59" display="mailto:elliott.awayiga@amalitech.com" xr:uid="{3E641675-554E-427E-B0AE-57816C350637}"/>
    <hyperlink ref="W61" r:id="rId60" display="mailto:elliott.awayiga@amalitech.com" xr:uid="{D8565D6D-A440-44F9-9255-213AE08BBE97}"/>
    <hyperlink ref="K38" r:id="rId61" display="mailto:ishaque.appiah@amalitech.com" xr:uid="{B20DADA1-5AEC-4AAD-837F-43C6AEB295E2}"/>
    <hyperlink ref="Z60" r:id="rId62" display="mailto:frederick.frimpong@amalitech.com" xr:uid="{86E276B5-62D8-4002-8260-74B32D083F3A}"/>
    <hyperlink ref="Z61" r:id="rId63" display="mailto:frederick.frimpong@amalitech.com" xr:uid="{684BF0DD-97AF-4F7F-818E-3F276F9307B9}"/>
    <hyperlink ref="Z62" r:id="rId64" display="mailto:frederick.frimpong@amalitech.com" xr:uid="{3D1AB6B3-9A28-4E56-AA05-A8424015310A}"/>
    <hyperlink ref="O38" r:id="rId65" xr:uid="{D2E058BA-EE3C-4155-A93E-4F115A1A7F94}"/>
    <hyperlink ref="AB60" r:id="rId66" display="mailto:ebenezer.butias@amalitech.com" xr:uid="{6745826B-071E-4509-B7B5-4AC3E0E35759}"/>
    <hyperlink ref="AB61" r:id="rId67" display="mailto:ebenezer.butias@amalitech.com" xr:uid="{6EB4A40E-6DDA-40AE-8F89-17CE584B9AE5}"/>
    <hyperlink ref="P28" r:id="rId68" display="mailto:abubakar.yahaya@amalitech.com" xr:uid="{41746DF2-524F-4D72-9B00-DE859D3A8990}"/>
    <hyperlink ref="K58" r:id="rId69" display="mailto:foster.luh@amalitech.com" xr:uid="{B25E6B7D-FBE5-4D78-8045-CA05BFDB982C}"/>
    <hyperlink ref="K62" r:id="rId70" display="mailto:foster.luh@amalitech.com" xr:uid="{2AB23597-3F08-47B6-B2CC-01BA7D553AC6}"/>
    <hyperlink ref="J59" r:id="rId71" display="mailto:foster.luh@amalitech.com" xr:uid="{728BB907-6C6C-4C37-BCE2-D30C7F1A65B8}"/>
    <hyperlink ref="H58:H59" r:id="rId72" display="mailto:caleb.osam@amalitech.com" xr:uid="{7C2232C3-5AC9-4E07-B077-0FD104FE26FC}"/>
    <hyperlink ref="I62" r:id="rId73" display="mailto:caleb.osam@amalitech.com" xr:uid="{E784CA10-9BD4-437A-9F44-F639434C20A1}"/>
    <hyperlink ref="K41" r:id="rId74" display="mailto:ishaque.appiah@amalitech.com" xr:uid="{A9F4AE5E-9341-4FB9-84F0-CD156486E77F}"/>
    <hyperlink ref="K42" r:id="rId75" display="mailto:ishaque.appiah@amalitech.com" xr:uid="{EE4D3120-AC3B-40DC-875B-15786F41CA35}"/>
    <hyperlink ref="K39" r:id="rId76" xr:uid="{C3A6C6D0-C227-4072-B8CD-A3DF70432676}"/>
    <hyperlink ref="K40" r:id="rId77" xr:uid="{D0B48E2B-D325-419C-8899-55145CEEA45E}"/>
    <hyperlink ref="L39" r:id="rId78" xr:uid="{4FCD7EFC-7755-416A-846F-8C52B72FE320}"/>
    <hyperlink ref="L40" r:id="rId79" xr:uid="{99A41D7B-2399-4E92-83E8-5FDEEA12F10C}"/>
    <hyperlink ref="L42" r:id="rId80" xr:uid="{F390007B-F2CB-411C-A8B6-C1319FBD70A6}"/>
    <hyperlink ref="O39" r:id="rId81" xr:uid="{180B048C-8A1C-4319-B6B4-2D2538DC20E5}"/>
    <hyperlink ref="O40" r:id="rId82" xr:uid="{CD8F9761-1684-430A-BA6F-290B71BA09AB}"/>
    <hyperlink ref="U61:U62" r:id="rId83" display="mailto:bruce.marvin@amalitech.com" xr:uid="{C2E9B403-8063-45DE-82F7-122C47754C90}"/>
    <hyperlink ref="W58" r:id="rId84" display="mailto:bruce.marvin@amalitech.com" xr:uid="{51C73BB2-4114-4B97-9B69-629152356576}"/>
    <hyperlink ref="B48" r:id="rId85" display="mailto:ewurama.amponsah@amalitech.com" xr:uid="{00B6D5A1-07D2-4CD8-8ACB-EFDDBB6F829C}"/>
    <hyperlink ref="B49:B50" r:id="rId86" display="mailto:ewurama.amponsah@amalitech.com" xr:uid="{97C65270-8CDF-447F-B95D-8049A68D468E}"/>
    <hyperlink ref="B51" r:id="rId87" display="mailto:michael.tenu@amalitech.org" xr:uid="{42D8B423-5F6C-45E8-AF3D-D0F217A30530}"/>
    <hyperlink ref="B52" r:id="rId88" display="mailto:michael.tenu@amalitech.org" xr:uid="{0507F882-E7DD-4852-A173-5D56FFA23456}"/>
    <hyperlink ref="U50" r:id="rId89" display="mailto:charles.biney@amalitech.com" xr:uid="{7D431E0B-4717-48BC-B39F-6791F846AE38}"/>
    <hyperlink ref="W62" r:id="rId90" display="mailto:ebenezer.butias@amalitech.com" xr:uid="{AEE8ECD4-D44B-48FE-870D-632C0EBD06DF}"/>
    <hyperlink ref="I60" r:id="rId91" display="mailto:harrison.godfred@amalitech.com" xr:uid="{6F337FCA-C855-404E-A335-FE458FEEC119}"/>
    <hyperlink ref="D11" r:id="rId92" display="mailto:gordon.donkoh@amalitech.org" xr:uid="{5C4184F2-1B5D-40D4-8B89-369508406727}"/>
    <hyperlink ref="D10" r:id="rId93" display="mailto:gordon.donkoh@amalitech.org" xr:uid="{61EC3BE0-859C-45AD-8BF4-53EA2E0AA218}"/>
    <hyperlink ref="B10" r:id="rId94" display="mailto:precious.ainoo@amalitech.org" xr:uid="{83B2C8F0-273B-4663-8E4C-DE1597B9B51D}"/>
    <hyperlink ref="D9" r:id="rId95" display="mailto:gordon.donkoh@amalitech.org" xr:uid="{22BDAC28-067C-41A2-8785-B6F7B1A0B3B7}"/>
    <hyperlink ref="D8" r:id="rId96" display="mailto:gordon.donkoh@amalitech.org" xr:uid="{F17D1D98-A7F2-4F26-A58B-D04CD4011611}"/>
    <hyperlink ref="B8" r:id="rId97" display="mailto:precious.ainoo@amalitech.org" xr:uid="{77D2CAF8-6E3B-476B-882A-0147CE8AE48E}"/>
    <hyperlink ref="D7" r:id="rId98" display="mailto:gordon.donkoh@amalitech.org" xr:uid="{D41A823D-69FC-4C79-A05A-57AC5A7BA1BF}"/>
    <hyperlink ref="B7" r:id="rId99" display="mailto:precious.ainoo@amalitech.org" xr:uid="{0D77AD48-A46E-4892-8082-DEAC622F31F0}"/>
    <hyperlink ref="D22" r:id="rId100" display="mailto:francis.bota@amalitech.com" xr:uid="{1843E539-2757-4D0F-B382-36AEFDC7195F}"/>
    <hyperlink ref="D19" r:id="rId101" display="mailto:francis.bota@amalitech.com" xr:uid="{6A7FCA60-12FD-478E-938E-38F2C04D428F}"/>
    <hyperlink ref="D18" r:id="rId102" display="mailto:francis.bota@amalitech.com" xr:uid="{990C2E55-E0DA-4A09-83F6-D124CCC00AC6}"/>
    <hyperlink ref="V18" r:id="rId103" display="mailto:gertrude.yeboah@amalitech.org" xr:uid="{F1321955-D475-4B7A-975F-817BB586CCE7}"/>
    <hyperlink ref="V20" r:id="rId104" display="mailto:gertrude.yeboah@amalitech.org" xr:uid="{0840DAC5-26A6-4D05-BF08-083A0F591A06}"/>
    <hyperlink ref="V22" r:id="rId105" display="mailto:gertrude.yeboah@amalitech.org" xr:uid="{ACC22AC7-846E-4305-8095-DE063747E506}"/>
    <hyperlink ref="C18" r:id="rId106" display="mailto:phinehas.anteh@amalitech.com" xr:uid="{B13D0617-2D9C-4907-95AE-3852F4009B1B}"/>
    <hyperlink ref="C19" r:id="rId107" display="mailto:phinehas.anteh@amalitech.com" xr:uid="{5892CE3D-3DA9-47C4-9A6F-03B87F3DDA7A}"/>
    <hyperlink ref="C20" r:id="rId108" display="mailto:phinehas.anteh@amalitech.com" xr:uid="{9C1FDD60-67C5-4738-81F3-D700770B4E11}"/>
    <hyperlink ref="C21" r:id="rId109" display="mailto:joseph.akayesi@amalitech.com" xr:uid="{952343E7-6988-458B-92BE-09E1EEA6508B}"/>
    <hyperlink ref="C22" r:id="rId110" display="mailto:joseph.akayesi@amalitech.com" xr:uid="{6CC4ED46-5FCD-49F8-AEF0-22FC90A0E1AB}"/>
    <hyperlink ref="E19" r:id="rId111" display="mailto:wonderful.owusu-ansah@amalitech.com" xr:uid="{4695CA52-E9B2-493D-826C-3BFAE2B0E4CD}"/>
    <hyperlink ref="E20" r:id="rId112" display="mailto:wonderful.owusu-ansah@amalitech.com" xr:uid="{FDFA5275-0A01-47F9-9056-30480B0C8813}"/>
    <hyperlink ref="E21" r:id="rId113" display="mailto:wonderful.owusu-ansah@amalitech.com" xr:uid="{EC836460-49C8-4F5D-95C6-458CDE38AB8A}"/>
    <hyperlink ref="E18" r:id="rId114" display="mailto:joseph.akayesi@amalitech.com" xr:uid="{E7B25673-4E09-43AB-989F-FA73B2074249}"/>
    <hyperlink ref="H18" r:id="rId115" display="mailto:bright.gawu@amalitech.com" xr:uid="{98D09797-CEE5-4054-8925-749619036F7A}"/>
    <hyperlink ref="H21:H22" r:id="rId116" display="mailto:nachiket.apte@amalitech.com" xr:uid="{5995A9AC-7ED0-4E0E-A449-82E7CFCB6C24}"/>
    <hyperlink ref="E22" r:id="rId117" display="mailto:fredrick.amoako@amalitech.com" xr:uid="{A5C9561D-1063-497A-97CC-700982A5666B}"/>
    <hyperlink ref="N19" r:id="rId118" display="mailto:prince.daveis@amalitech.org" xr:uid="{03517DED-2F46-4752-A862-A857EEC6D200}"/>
    <hyperlink ref="Q22" r:id="rId119" display="mailto:prince.daveis@amalitech.org" xr:uid="{D764C621-9947-4B97-BF0F-6CB24854E8CB}"/>
    <hyperlink ref="B41" r:id="rId120" xr:uid="{B50874F4-DFAD-4DDE-991D-4CF2ABD4B92F}"/>
    <hyperlink ref="B42" r:id="rId121" xr:uid="{E9697F14-7B3B-44FB-AA8D-C3A67360F6B2}"/>
    <hyperlink ref="F48" r:id="rId122" display="mailto:emmanuella.zah@amalitech.com" xr:uid="{357DC18C-0CC4-4C0F-8587-FC460B494589}"/>
    <hyperlink ref="F49" r:id="rId123" xr:uid="{D3A34D66-9231-4633-8367-A06BEF09A3E5}"/>
    <hyperlink ref="F52" r:id="rId124" xr:uid="{5D1BCCE8-23A2-4D7F-8DE3-0F41CAF4F167}"/>
    <hyperlink ref="U48" r:id="rId125" display="mailto:reujoy.amissah@amalitech.com" xr:uid="{87139B1A-3D82-4951-9B13-8993083EDC9F}"/>
    <hyperlink ref="S58" r:id="rId126" display="mailto:michael.attoh@amalitech.com" xr:uid="{DEEE1181-ED16-46FF-ABDF-89B30ACFC5C1}"/>
    <hyperlink ref="S62" r:id="rId127" display="mailto:michael.attoh@amalitech.com" xr:uid="{7D419D6F-11C6-4DE7-8B0A-16F51682C44B}"/>
    <hyperlink ref="K59" r:id="rId128" display="mailto:michael.attoh@amalitech.com" xr:uid="{BEE79CC9-753D-4B3F-8093-7DED98B17A62}"/>
    <hyperlink ref="D42" r:id="rId129" display="mailto:kwamena.amo-dadey@amalitech.org" xr:uid="{D9CE7D28-A5E6-4C88-A0C8-6172862C81D9}"/>
    <hyperlink ref="D41" r:id="rId130" display="mailto:kwamena.amo-dadey@amalitech.org" xr:uid="{EC551167-12EE-4074-9B23-CFB1163B73EB}"/>
    <hyperlink ref="D39:D40" r:id="rId131" display="mailto:kwamena.amo-dadey@amalitech.org" xr:uid="{8BE25D73-E926-4B7E-8564-9B4D12627961}"/>
    <hyperlink ref="D38" r:id="rId132" display="mailto:kwamena.amo-dadey@amalitech.org" xr:uid="{E5C2B7B4-1B79-4C72-8381-F6909FEFF442}"/>
    <hyperlink ref="M28" r:id="rId133" display="mailto:hubert.agbenyegah@amalitech.com" xr:uid="{C696A3C8-D807-423F-965B-36EBF7D3607C}"/>
    <hyperlink ref="O18" r:id="rId134" display="mailto:charles.ofosu@amalitech.org" xr:uid="{91B821CA-C912-4D6D-B5A3-C1918113E90D}"/>
    <hyperlink ref="N22" r:id="rId135" display="mailto:prince.daveis@amalitech.org" xr:uid="{E46D6000-3C36-4322-B7EB-8D43026CFD86}"/>
    <hyperlink ref="O19:O20" r:id="rId136" display="mailto:charles.ofosu@amalitech.org" xr:uid="{B8BB25D6-D76C-4FCB-90BA-CDCB28D9297F}"/>
    <hyperlink ref="N20" r:id="rId137" display="mailto:prince.daveis@amalitech.org" xr:uid="{649276C5-C70D-4B60-B805-CA7480333C0F}"/>
    <hyperlink ref="AC62" r:id="rId138" display="mailto:grace.nalon@amalitech.com" xr:uid="{E9207CC1-9B11-456E-B6A3-B02A200AD634}"/>
    <hyperlink ref="AC61" r:id="rId139" display="mailto:grace.nalon@amalitech.com" xr:uid="{D26BC95B-4765-46F8-B016-93F206783EC0}"/>
    <hyperlink ref="AC60" r:id="rId140" display="mailto:grace.nalon@amalitech.com" xr:uid="{CCC60B94-BF49-47CA-85FC-DE6A97EB9F0E}"/>
    <hyperlink ref="N48" r:id="rId141" display="mailto:joseph.akayesi@amalitech.com" xr:uid="{88383DA8-DAC2-49B4-BCE4-ACCCABE1F3FB}"/>
    <hyperlink ref="N51" r:id="rId142" display="mailto:joseph.akayesi@amalitech.com" xr:uid="{CA511513-FE88-4A06-A12C-D8175F6557B2}"/>
    <hyperlink ref="N52" r:id="rId143" display="mailto:joseph.akayesi@amalitech.com" xr:uid="{6FD02539-51B2-4D00-8CD8-583D87C65E02}"/>
    <hyperlink ref="T29" r:id="rId144" display="mailto:ewurabena.amoa-bosompem@amalitech.com" xr:uid="{D1BA32E0-0EA8-43B2-851B-D6BF597E2172}"/>
    <hyperlink ref="B31" r:id="rId145" display="mailto:emmanuel.odotei@amalitech.com" xr:uid="{62C44B6B-577D-4BE8-97A8-2E7EB277A8EA}"/>
    <hyperlink ref="D32" r:id="rId146" display="mailto:abubakar.yahaya@amalitech.com" xr:uid="{DC396097-4642-4FAF-9B76-CDA78D6E7E85}"/>
    <hyperlink ref="I29" r:id="rId147" display="mailto:george.boadu@amalitech.com" xr:uid="{50A6A3A9-634D-4BD0-B922-ECDC5A2D3214}"/>
    <hyperlink ref="I30" r:id="rId148" display="mailto:george.boadu@amalitech.com" xr:uid="{89AD56B1-F23D-4551-884E-67251433F8DD}"/>
    <hyperlink ref="I31" r:id="rId149" display="mailto:george.boadu@amalitech.com" xr:uid="{45FA0447-A3F7-49F4-84A5-64D9C70B5D31}"/>
    <hyperlink ref="J32" r:id="rId150" display="mailto:emmanuel.odotei@amalitech.com" xr:uid="{0ED7BD13-CF2D-42A2-BF67-7CE55EA147B8}"/>
    <hyperlink ref="J30" r:id="rId151" display="mailto:emmanuel.odotei@amalitech.com" xr:uid="{29A396B1-CF84-4F9A-BF8F-63848C0FACB0}"/>
    <hyperlink ref="O29" r:id="rId152" xr:uid="{8A5ED960-1561-4CC9-961F-4A3AED990E83}"/>
    <hyperlink ref="T32" r:id="rId153" xr:uid="{F52A76C3-C612-4B70-BF6C-ADFBCB40AB95}"/>
    <hyperlink ref="T31" r:id="rId154" xr:uid="{F84BD559-08BE-4970-98E6-02A15D89BBA7}"/>
    <hyperlink ref="G30:G31" r:id="rId155" display="mailto:abubakar.yahaya@amalitech.com" xr:uid="{10BFE1E9-653A-429D-B574-A831CDDDA1BB}"/>
    <hyperlink ref="L29:L32" r:id="rId156" display="mailto:abubakar.yahaya@amalitech.com" xr:uid="{252E6FBF-6804-41A1-8828-2F98C115A23D}"/>
    <hyperlink ref="O32" r:id="rId157" display="mailto:jonathan.nsiah@amalitech.com" xr:uid="{1B88A781-64AB-47D1-902F-8E35EE7157A0}"/>
    <hyperlink ref="O31" r:id="rId158" display="mailto:jonathan.nsiah@amalitech.com" xr:uid="{93805E8B-EA13-4BAB-81D2-FFE71D9011FD}"/>
    <hyperlink ref="O30" r:id="rId159" display="mailto:jonathan.nsiah@amalitech.com" xr:uid="{7AE98EBE-CBE5-485D-B546-3BAFDA13D2FC}"/>
    <hyperlink ref="G32" r:id="rId160" display="mailto:usman.abdul-matin@amalitech.com" xr:uid="{9C3C7D9D-BB21-4B86-A3D4-E5C73EACCE4F}"/>
    <hyperlink ref="G29" r:id="rId161" display="mailto:usman.abdul-matin@amalitech.com" xr:uid="{91186CE3-C06C-4748-BA15-82D9ED200290}"/>
    <hyperlink ref="E29:E32" r:id="rId162" display="mailto:frank.aboagye@amalitech.com" xr:uid="{21E44FBE-71AC-4856-9DE0-A9213D8DB447}"/>
    <hyperlink ref="J31" r:id="rId163" display="mailto:jojo.abbiw@amalitech.com" xr:uid="{478A05D5-6A3A-470E-9857-F59DBD2815EE}"/>
    <hyperlink ref="J29" r:id="rId164" display="mailto:jojo.abbiw@amalitech.com" xr:uid="{1FB007C9-21B1-4F60-8F09-C321563314F2}"/>
    <hyperlink ref="C7" r:id="rId165" display="mailto:daniel.frimpong@amalitech.org" xr:uid="{219C1F93-792A-4F2E-BC21-F017F6F93307}"/>
    <hyperlink ref="C8" r:id="rId166" display="mailto:daniel.frimpong@amalitech.org" xr:uid="{5ED6C195-CFE5-47F8-805C-D83520F7A6C1}"/>
    <hyperlink ref="C9" r:id="rId167" display="mailto:daniel.frimpong@amalitech.org" xr:uid="{8C7681FA-D45B-4825-A407-87F69049B9AD}"/>
    <hyperlink ref="I21" r:id="rId168" display="mailto:fredrick.amoako@amalitech.com" xr:uid="{7FD5337D-67A1-4383-A5BB-3011EE629380}"/>
    <hyperlink ref="I20" r:id="rId169" display="mailto:fredrick.amoako@amalitech.com" xr:uid="{5543C5AB-E036-4489-A6CA-5FE4F2A6BBA8}"/>
    <hyperlink ref="I18" r:id="rId170" display="mailto:stephen.takyi@amalitech.com" xr:uid="{2F146F36-7904-4072-B24E-9463CBB851EC}"/>
    <hyperlink ref="F20" r:id="rId171" display="mailto:nachiket.apte@amalitech.com" xr:uid="{0D865811-14D9-4F3C-BF5F-16EA0E039A3B}"/>
  </hyperlinks>
  <pageMargins left="0" right="0" top="0" bottom="0" header="0" footer="0"/>
  <legacyDrawing r:id="rId172"/>
  <tableParts count="1"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DD15-8988-4104-9553-439A609C0EA3}">
  <dimension ref="A1:C2"/>
  <sheetViews>
    <sheetView workbookViewId="0">
      <selection sqref="A1:C2"/>
    </sheetView>
  </sheetViews>
  <sheetFormatPr defaultRowHeight="13.9"/>
  <sheetData>
    <row r="1" spans="1:3">
      <c r="A1" t="s">
        <v>191</v>
      </c>
      <c r="B1" t="s">
        <v>192</v>
      </c>
      <c r="C1" t="s">
        <v>193</v>
      </c>
    </row>
    <row r="2" spans="1:3">
      <c r="A2" t="s">
        <v>194</v>
      </c>
      <c r="B2" t="s">
        <v>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582b9b-f8d8-4d42-8a7e-42a440457b74">
      <Terms xmlns="http://schemas.microsoft.com/office/infopath/2007/PartnerControls"/>
    </lcf76f155ced4ddcb4097134ff3c332f>
    <TaxCatchAll xmlns="c80f7d61-e407-4e4d-8da3-549d743a28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4057FB5EEF6499140B092A18A1ED2" ma:contentTypeVersion="12" ma:contentTypeDescription="Create a new document." ma:contentTypeScope="" ma:versionID="fa6fd5a63da98c856a384956fa413860">
  <xsd:schema xmlns:xsd="http://www.w3.org/2001/XMLSchema" xmlns:xs="http://www.w3.org/2001/XMLSchema" xmlns:p="http://schemas.microsoft.com/office/2006/metadata/properties" xmlns:ns2="1fada8d0-d3fc-4e32-8c79-eff4529fa3d8" xmlns:ns3="c6582b9b-f8d8-4d42-8a7e-42a440457b74" xmlns:ns4="c80f7d61-e407-4e4d-8da3-549d743a288b" targetNamespace="http://schemas.microsoft.com/office/2006/metadata/properties" ma:root="true" ma:fieldsID="53fab0ecbf1c4f154838363320648288" ns2:_="" ns3:_="" ns4:_="">
    <xsd:import namespace="1fada8d0-d3fc-4e32-8c79-eff4529fa3d8"/>
    <xsd:import namespace="c6582b9b-f8d8-4d42-8a7e-42a440457b74"/>
    <xsd:import namespace="c80f7d61-e407-4e4d-8da3-549d743a28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4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da8d0-d3fc-4e32-8c79-eff4529fa3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82b9b-f8d8-4d42-8a7e-42a440457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f419559-0536-47b5-b359-5a778200ea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f7d61-e407-4e4d-8da3-549d743a288b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bc0acd6-5397-406e-b506-f127aabb4d3b}" ma:internalName="TaxCatchAll" ma:showField="CatchAllData" ma:web="c80f7d61-e407-4e4d-8da3-549d743a28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B05CB-51EB-453F-8708-7C061F8A49B1}"/>
</file>

<file path=customXml/itemProps2.xml><?xml version="1.0" encoding="utf-8"?>
<ds:datastoreItem xmlns:ds="http://schemas.openxmlformats.org/officeDocument/2006/customXml" ds:itemID="{61B900C4-ED17-4E74-8550-4BB49F48AD0B}"/>
</file>

<file path=customXml/itemProps3.xml><?xml version="1.0" encoding="utf-8"?>
<ds:datastoreItem xmlns:ds="http://schemas.openxmlformats.org/officeDocument/2006/customXml" ds:itemID="{2FA83400-69D5-49D4-AC62-9C928F5D2627}"/>
</file>

<file path=docMetadata/LabelInfo.xml><?xml version="1.0" encoding="utf-8"?>
<clbl:labelList xmlns:clbl="http://schemas.microsoft.com/office/2020/mipLabelMetadata">
  <clbl:label id="{2f70ad68-4eca-4ffe-ad9d-60bfae449e23}" enabled="1" method="Standard" siteId="{b20a8f4d-0d6a-4f2e-83a2-181c968f888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Nana Yaw Darko</dc:creator>
  <cp:keywords/>
  <dc:description/>
  <cp:lastModifiedBy>Charles Adu Nkansah</cp:lastModifiedBy>
  <cp:revision/>
  <dcterms:created xsi:type="dcterms:W3CDTF">2025-05-08T14:18:33Z</dcterms:created>
  <dcterms:modified xsi:type="dcterms:W3CDTF">2025-05-19T16:02:54Z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0x0101002834057FB5EEF6499140B092A18A1ED2</vt:lpwstr>
  </property>
  <property fmtid="{D5CDD505-2E9C-101B-9397-08002B2CF9AE}" pid="3" name="MediaServiceImageTags">
    <vt:lpwstr/>
  </property>
</Properties>
</file>