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Birmingham/Work/Repositories/cmi_metadata_wizard/"/>
    </mc:Choice>
  </mc:AlternateContent>
  <xr:revisionPtr revIDLastSave="0" documentId="13_ncr:1_{72B152E9-2646-AB4A-BB10-C657C0AB9387}" xr6:coauthVersionLast="36" xr6:coauthVersionMax="36" xr10:uidLastSave="{00000000-0000-0000-0000-000000000000}"/>
  <bookViews>
    <workbookView xWindow="2020" yWindow="4420" windowWidth="45840" windowHeight="21400" tabRatio="500" activeTab="1" xr2:uid="{00000000-000D-0000-FFFF-FFFF00000000}"/>
  </bookViews>
  <sheets>
    <sheet name="datetime formula and components" sheetId="2" r:id="rId1"/>
    <sheet name="datetime test cases" sheetId="1" r:id="rId2"/>
    <sheet name="time formula and components" sheetId="3" r:id="rId3"/>
    <sheet name="time test cases" sheetId="4" r:id="rId4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50" i="1" l="1"/>
  <c r="AK50" i="1" s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I49" i="1"/>
  <c r="AK49" i="1" s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I48" i="1"/>
  <c r="AK48" i="1" s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I47" i="1"/>
  <c r="AK47" i="1" s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I46" i="1"/>
  <c r="AK46" i="1" s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I45" i="1"/>
  <c r="AK45" i="1" s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K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I43" i="1"/>
  <c r="AK43" i="1" s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I42" i="1"/>
  <c r="AK42" i="1" s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I41" i="1"/>
  <c r="AK41" i="1" s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K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I39" i="1"/>
  <c r="AK39" i="1" s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I38" i="1"/>
  <c r="AK38" i="1" s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I37" i="1"/>
  <c r="AK37" i="1" s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K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I35" i="1"/>
  <c r="AK35" i="1" s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V50" i="4"/>
  <c r="V49" i="4"/>
  <c r="V48" i="4"/>
  <c r="T50" i="4"/>
  <c r="T49" i="4"/>
  <c r="T48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T47" i="4"/>
  <c r="V47" i="4" s="1"/>
  <c r="T46" i="4"/>
  <c r="V46" i="4" s="1"/>
  <c r="T45" i="4"/>
  <c r="V45" i="4" s="1"/>
  <c r="T44" i="4"/>
  <c r="V44" i="4" s="1"/>
  <c r="T43" i="4"/>
  <c r="V43" i="4" s="1"/>
  <c r="T42" i="4"/>
  <c r="V42" i="4" s="1"/>
  <c r="T41" i="4"/>
  <c r="V41" i="4" s="1"/>
  <c r="T40" i="4"/>
  <c r="V40" i="4" s="1"/>
  <c r="T39" i="4"/>
  <c r="V39" i="4" s="1"/>
  <c r="T38" i="4"/>
  <c r="V38" i="4" s="1"/>
  <c r="T37" i="4"/>
  <c r="V37" i="4" s="1"/>
  <c r="T36" i="4"/>
  <c r="V36" i="4" s="1"/>
  <c r="T35" i="4"/>
  <c r="V35" i="4" s="1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V21" i="4" s="1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V3" i="4" s="1"/>
  <c r="T2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2" i="4"/>
  <c r="J17" i="3"/>
  <c r="J5" i="3"/>
  <c r="F13" i="3"/>
  <c r="T5" i="3" s="1"/>
  <c r="J22" i="3"/>
  <c r="F22" i="3"/>
  <c r="F16" i="3"/>
  <c r="F10" i="3"/>
  <c r="F7" i="3"/>
  <c r="F19" i="3"/>
  <c r="Q17" i="3"/>
  <c r="P17" i="3"/>
  <c r="O17" i="3"/>
  <c r="N17" i="3"/>
  <c r="M17" i="3"/>
  <c r="L17" i="3"/>
  <c r="Q5" i="3"/>
  <c r="N5" i="3"/>
  <c r="F21" i="3"/>
  <c r="F20" i="3"/>
  <c r="F18" i="3"/>
  <c r="F17" i="3"/>
  <c r="F15" i="3"/>
  <c r="F14" i="3"/>
  <c r="U5" i="3" s="1"/>
  <c r="F12" i="3"/>
  <c r="F11" i="3"/>
  <c r="F9" i="3"/>
  <c r="P5" i="3" s="1"/>
  <c r="F8" i="3"/>
  <c r="F6" i="3"/>
  <c r="F5" i="3"/>
  <c r="L5" i="3" s="1"/>
  <c r="M5" i="3" l="1"/>
  <c r="R5" i="3"/>
  <c r="V5" i="3"/>
  <c r="O5" i="3"/>
  <c r="S5" i="3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O8" i="2"/>
  <c r="M8" i="2"/>
  <c r="L8" i="2"/>
  <c r="O14" i="2"/>
  <c r="N14" i="2"/>
  <c r="L14" i="2"/>
  <c r="O20" i="2"/>
  <c r="M20" i="2"/>
  <c r="L20" i="2"/>
  <c r="O26" i="2"/>
  <c r="N26" i="2"/>
  <c r="L26" i="2"/>
  <c r="F36" i="2"/>
  <c r="Q32" i="2" s="1"/>
  <c r="F35" i="2"/>
  <c r="F33" i="2"/>
  <c r="F32" i="2"/>
  <c r="F30" i="2"/>
  <c r="Q26" i="2" s="1"/>
  <c r="F29" i="2"/>
  <c r="P26" i="2" s="1"/>
  <c r="F27" i="2"/>
  <c r="F26" i="2"/>
  <c r="M26" i="2" s="1"/>
  <c r="F24" i="2"/>
  <c r="Q20" i="2" s="1"/>
  <c r="F23" i="2"/>
  <c r="P20" i="2" s="1"/>
  <c r="F21" i="2"/>
  <c r="N20" i="2" s="1"/>
  <c r="F20" i="2"/>
  <c r="F18" i="2"/>
  <c r="Q14" i="2" s="1"/>
  <c r="F17" i="2"/>
  <c r="P14" i="2" s="1"/>
  <c r="F15" i="2"/>
  <c r="F14" i="2"/>
  <c r="M14" i="2" s="1"/>
  <c r="F12" i="2"/>
  <c r="Q8" i="2" s="1"/>
  <c r="F11" i="2"/>
  <c r="P8" i="2" s="1"/>
  <c r="F9" i="2"/>
  <c r="N8" i="2" s="1"/>
  <c r="F8" i="2"/>
  <c r="F6" i="2"/>
  <c r="M5" i="2" s="1"/>
  <c r="F5" i="2"/>
  <c r="L5" i="2" s="1"/>
  <c r="J5" i="2" s="1"/>
  <c r="M32" i="2"/>
  <c r="N32" i="2"/>
  <c r="P32" i="2"/>
  <c r="O32" i="2"/>
  <c r="L32" i="2"/>
  <c r="J32" i="2" s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B1" i="3" l="1"/>
  <c r="J8" i="2"/>
  <c r="B1" i="2" s="1"/>
  <c r="J20" i="2"/>
  <c r="J14" i="2"/>
  <c r="J26" i="2"/>
</calcChain>
</file>

<file path=xl/sharedStrings.xml><?xml version="1.0" encoding="utf-8"?>
<sst xmlns="http://schemas.openxmlformats.org/spreadsheetml/2006/main" count="331" uniqueCount="191">
  <si>
    <t>year int &gt; 1900</t>
  </si>
  <si>
    <t>year int &lt;= this year</t>
  </si>
  <si>
    <t>after year is a dash or nothing</t>
  </si>
  <si>
    <t>month tens int &gt;=0</t>
  </si>
  <si>
    <t>month tens int &lt;=1</t>
  </si>
  <si>
    <t>month &gt;=1</t>
  </si>
  <si>
    <t>month &lt;=12</t>
  </si>
  <si>
    <t>after month is a dash or nothing</t>
  </si>
  <si>
    <t>day tens int &gt;=0</t>
  </si>
  <si>
    <t>day tens int &lt;=3</t>
  </si>
  <si>
    <t>day int &gt;=1</t>
  </si>
  <si>
    <t>day int &lt;=31</t>
  </si>
  <si>
    <t>after day is a space or nothing</t>
  </si>
  <si>
    <t>hour tens int &gt;=0</t>
  </si>
  <si>
    <t>hour tens int &lt;=2</t>
  </si>
  <si>
    <t>hour int &gt;=0</t>
  </si>
  <si>
    <t>hour int &lt;=23</t>
  </si>
  <si>
    <t>after-hour is a colon or nothing</t>
  </si>
  <si>
    <t>minute tens int &gt;=0</t>
  </si>
  <si>
    <t>minute tens int &lt;=5</t>
  </si>
  <si>
    <t>minute int &gt;=0</t>
  </si>
  <si>
    <t>minute int &lt;=59</t>
  </si>
  <si>
    <t>after-minute is a colon or nothing</t>
  </si>
  <si>
    <t>second tens int &gt;=0</t>
  </si>
  <si>
    <t>second tens int &lt;=5</t>
  </si>
  <si>
    <t>second int &gt;=0</t>
  </si>
  <si>
    <t>second int &lt;=59</t>
  </si>
  <si>
    <t>after-second is nothing</t>
  </si>
  <si>
    <t>12/31/18</t>
  </si>
  <si>
    <t>17</t>
  </si>
  <si>
    <t>june 12</t>
  </si>
  <si>
    <t>2020</t>
  </si>
  <si>
    <t>2011</t>
  </si>
  <si>
    <t>2011/12</t>
  </si>
  <si>
    <t>2011-12</t>
  </si>
  <si>
    <t>2011-42</t>
  </si>
  <si>
    <t>2011-1</t>
  </si>
  <si>
    <t>2011-9</t>
  </si>
  <si>
    <t>2011-13</t>
  </si>
  <si>
    <t>2011-01</t>
  </si>
  <si>
    <t>2011-1-1</t>
  </si>
  <si>
    <t>2011-01/01</t>
  </si>
  <si>
    <t>2011-01-1</t>
  </si>
  <si>
    <t>2011-01-01</t>
  </si>
  <si>
    <t>2011-01-4</t>
  </si>
  <si>
    <t>2011-01-42</t>
  </si>
  <si>
    <t>2011-01-32</t>
  </si>
  <si>
    <t>2011-01-31-09</t>
  </si>
  <si>
    <t>2011-01-31 9</t>
  </si>
  <si>
    <t>2011-01-31 90</t>
  </si>
  <si>
    <t>2011-01-31 24</t>
  </si>
  <si>
    <t>2011-01-31 09</t>
  </si>
  <si>
    <t>2011-01-31 09-2</t>
  </si>
  <si>
    <t>2011-01-31 09:60</t>
  </si>
  <si>
    <t>2011-01-31 09:2</t>
  </si>
  <si>
    <t>2011-01-31 09:20</t>
  </si>
  <si>
    <t>2011-01-31 09:20:0</t>
  </si>
  <si>
    <t>2011-01-31 09:20-00</t>
  </si>
  <si>
    <t>2011-01-31 09:20:60</t>
  </si>
  <si>
    <t>2011-01-31 09:20:60 am</t>
  </si>
  <si>
    <t>example</t>
  </si>
  <si>
    <t>expected value</t>
  </si>
  <si>
    <t>meaning</t>
  </si>
  <si>
    <t>year</t>
  </si>
  <si>
    <t>INT(LEFT(A2,4))&gt;1900</t>
  </si>
  <si>
    <t>valid year</t>
  </si>
  <si>
    <t>after-year dash</t>
  </si>
  <si>
    <t>INT(LEFT(A2,4))&lt;=YEAR(NOW())</t>
  </si>
  <si>
    <t>month</t>
  </si>
  <si>
    <t>nothing after year</t>
  </si>
  <si>
    <t>MID(A2,5,1)=""</t>
  </si>
  <si>
    <t>after-month dash</t>
  </si>
  <si>
    <t>INT(MID(A2,6,1))&gt;=0</t>
  </si>
  <si>
    <t>valid month</t>
  </si>
  <si>
    <t>day</t>
  </si>
  <si>
    <t>INT(MID(A2,6,1))&lt;=1</t>
  </si>
  <si>
    <t>after-day space</t>
  </si>
  <si>
    <t>hour</t>
  </si>
  <si>
    <t>after-hour colon</t>
  </si>
  <si>
    <t>INT(MID(A2,6,2))&gt;=1</t>
  </si>
  <si>
    <t>minute</t>
  </si>
  <si>
    <t>INT(MID(A2,6,2))&lt;=12</t>
  </si>
  <si>
    <t>after-minute colon</t>
  </si>
  <si>
    <t>nothing after month</t>
  </si>
  <si>
    <t>MID(A2,8,1)=""</t>
  </si>
  <si>
    <t>second</t>
  </si>
  <si>
    <t>INT(MID(A2,9,1))&gt;=0</t>
  </si>
  <si>
    <t>valid days</t>
  </si>
  <si>
    <t>INT(MID(A2,9,1))&lt;=3</t>
  </si>
  <si>
    <t>total length</t>
  </si>
  <si>
    <t>INT(MID(A2,9,2))&gt;=1</t>
  </si>
  <si>
    <t>INT(MID(A2,9,2))&lt;=31</t>
  </si>
  <si>
    <t>nothing after days</t>
  </si>
  <si>
    <t>MID(A2,11,1)=""</t>
  </si>
  <si>
    <t>INT(MID(A2,12,1))&gt;=0</t>
  </si>
  <si>
    <t>valid hours</t>
  </si>
  <si>
    <t>INT(MID(A2,12,1))&lt;=2</t>
  </si>
  <si>
    <t>INT(MID(A2,12,2))&gt;=0</t>
  </si>
  <si>
    <t>INT(MID(A2,12,2))&lt;=23</t>
  </si>
  <si>
    <t>nothing after hours</t>
  </si>
  <si>
    <t>MID(A2,14,1)=""</t>
  </si>
  <si>
    <t>INT(MID(A2,15,1))&gt;=0</t>
  </si>
  <si>
    <t>valid minutes</t>
  </si>
  <si>
    <t>INT(MID(A2,15,1))&lt;=5</t>
  </si>
  <si>
    <t>INT(MID(A2,15,2))&gt;=0</t>
  </si>
  <si>
    <t>INT(MID(A2,15,2))&lt;=59</t>
  </si>
  <si>
    <t>nothing after minutes</t>
  </si>
  <si>
    <t>MID(A2,17,1)=""</t>
  </si>
  <si>
    <t>valid seconds</t>
  </si>
  <si>
    <t>LEN(A2)&lt;=19</t>
  </si>
  <si>
    <t>calculated value</t>
  </si>
  <si>
    <t>correct call?</t>
  </si>
  <si>
    <t>month ones exists</t>
  </si>
  <si>
    <t>day ones exists</t>
  </si>
  <si>
    <t>hour ones exists</t>
  </si>
  <si>
    <t>minute ones exists</t>
  </si>
  <si>
    <t>second ones exists</t>
  </si>
  <si>
    <t>INT(MID(A2,18,1))&gt;=0</t>
  </si>
  <si>
    <t>INT(MID(A2,18,1))&lt;=5</t>
  </si>
  <si>
    <t>INT(MID(A2,18,2))&gt;=0</t>
  </si>
  <si>
    <t>INT(MID(A2,18,2))&lt;=59</t>
  </si>
  <si>
    <t>seconds int &gt;=0</t>
  </si>
  <si>
    <t>month ones exist</t>
  </si>
  <si>
    <t>day ones exist</t>
  </si>
  <si>
    <t>hour ones exist</t>
  </si>
  <si>
    <t>minute ones exist</t>
  </si>
  <si>
    <t>second ones exist</t>
  </si>
  <si>
    <t>NOT(MID(A2,7,1)="")</t>
  </si>
  <si>
    <t>NOT(MID(A2,10,1)="")</t>
  </si>
  <si>
    <t>NOT(MID(A2,13,1)="")</t>
  </si>
  <si>
    <t>NOT(MID(A2,16,1)="")</t>
  </si>
  <si>
    <t>NOT(MID(A2,19,1)="")</t>
  </si>
  <si>
    <t>nothing after seconds</t>
  </si>
  <si>
    <t>after-minute is a colon</t>
  </si>
  <si>
    <t>MID(A2,17,1)=":"</t>
  </si>
  <si>
    <t>after-hour is a colon</t>
  </si>
  <si>
    <t>MID(A2,14,1)=":"</t>
  </si>
  <si>
    <t>after day is a space</t>
  </si>
  <si>
    <t>MID(A2,11,1)=" "</t>
  </si>
  <si>
    <t>after month is a dash</t>
  </si>
  <si>
    <t>MID(A2,8,1)="-"</t>
  </si>
  <si>
    <t>after year is a dash</t>
  </si>
  <si>
    <t>MID(A2,5,1)="-"</t>
  </si>
  <si>
    <t>base constraint</t>
  </si>
  <si>
    <t>2011-01-31 09:20:00</t>
  </si>
  <si>
    <t>component of date</t>
  </si>
  <si>
    <t>start position in string if present</t>
  </si>
  <si>
    <t>error-resistant constraint</t>
  </si>
  <si>
    <t>=AND(valid year, OR(nothing after year, AND(valid month, OR(nothing after month, AND(valid days, OR(nothing after days, AND(valid hours, OR(nothing after hours, AND(valid minutes, OR(nothing after minutes, AND(valid seconds, nothing after seconds)))))))))))</t>
  </si>
  <si>
    <t>format of formula</t>
  </si>
  <si>
    <t>full formula</t>
  </si>
  <si>
    <t>component of formula</t>
  </si>
  <si>
    <t>component constraint</t>
  </si>
  <si>
    <t>component of time</t>
  </si>
  <si>
    <t>=AND(valid hours, valid minutes, OR(nothing after minutes, AND(valid seconds, nothing after seconds)))</t>
  </si>
  <si>
    <t>INT(LEFT(A2,1))&gt;=0</t>
  </si>
  <si>
    <t>INT(LEFT(A2,1))&lt;=2</t>
  </si>
  <si>
    <t>NOT(MID(A2,2,1)="")</t>
  </si>
  <si>
    <t>MID(A2,3,1)=":"</t>
  </si>
  <si>
    <t>INT(MID(A2,4,1))&gt;=0</t>
  </si>
  <si>
    <t>INT(MID(A2,4,1))&lt;=5</t>
  </si>
  <si>
    <t>NOT(MID(A2,5,1)="")</t>
  </si>
  <si>
    <t>INT(MID(A2,4,2))&gt;=0</t>
  </si>
  <si>
    <t>INT(MID(A2,4,2))&lt;=59</t>
  </si>
  <si>
    <t>MID(A2,6,1)=":"</t>
  </si>
  <si>
    <t>LEN(A2)&lt;=8</t>
  </si>
  <si>
    <t>INT(MID(A2,7,1))&gt;=0</t>
  </si>
  <si>
    <t>INT(MID(A2,7,1))&lt;=5</t>
  </si>
  <si>
    <t>NOT(MID(A2,8,1)="")</t>
  </si>
  <si>
    <t>INT(MID(A2,7,2))&gt;=0</t>
  </si>
  <si>
    <t>INT(MID(A2,7,2))&lt;=59</t>
  </si>
  <si>
    <t>valid hours and minutes</t>
  </si>
  <si>
    <t>MID(A2,6,1)=""</t>
  </si>
  <si>
    <t>INT(LEFT(A2,2))&gt;=0</t>
  </si>
  <si>
    <t>INT(LEFT(A2,2))&lt;=23</t>
  </si>
  <si>
    <t>9</t>
  </si>
  <si>
    <t>90</t>
  </si>
  <si>
    <t>24</t>
  </si>
  <si>
    <t>09</t>
  </si>
  <si>
    <t>09-2</t>
  </si>
  <si>
    <t>09:60</t>
  </si>
  <si>
    <t>09:2</t>
  </si>
  <si>
    <t>09:20</t>
  </si>
  <si>
    <t>09:20:0</t>
  </si>
  <si>
    <t>09:20-00</t>
  </si>
  <si>
    <t>09:20:00</t>
  </si>
  <si>
    <t>09:20:60</t>
  </si>
  <si>
    <t>09:20:60 am</t>
  </si>
  <si>
    <t>24:00</t>
  </si>
  <si>
    <t>23:59:59</t>
  </si>
  <si>
    <t>23:60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</si>
</sst>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0" fontId="0" fillId="0" borderId="0" xfId="0" quotePrefix="1"/>
    <xf numFmtId="46" fontId="0" fillId="0" borderId="0" xfId="0" quotePrefix="1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workbookViewId="0">
      <selection activeCell="B1" sqref="B1"/>
    </sheetView>
  </sheetViews>
  <sheetFormatPr baseColWidth="10" defaultRowHeight="16" x14ac:dyDescent="0.2"/>
  <cols>
    <col min="1" max="1" width="16.1640625" customWidth="1"/>
    <col min="5" max="5" width="26.6640625" bestFit="1" customWidth="1"/>
    <col min="6" max="6" width="33.1640625" bestFit="1" customWidth="1"/>
    <col min="7" max="7" width="28.33203125" bestFit="1" customWidth="1"/>
    <col min="9" max="9" width="18.5" customWidth="1"/>
    <col min="10" max="10" width="179.5" customWidth="1"/>
  </cols>
  <sheetData>
    <row r="1" spans="1:17" x14ac:dyDescent="0.2">
      <c r="A1" t="s">
        <v>150</v>
      </c>
      <c r="B1" t="str">
        <f>_xlfn.CONCAT("=AND(", J5,", OR(", J7, ", AND(", J8, ", OR(", J13,", AND(", J14,", OR(", J19,", AND(", J20,", OR(", J25,", AND(", J26,", OR(", J31,", AND(", J32,", ",J37,")))))))))))")</f>
        <v>=AND(AND(IFERROR(INT(LEFT(A2,4))&gt;1900,FALSE),IFERROR(INT(LEFT(A2,4))&lt;=YEAR(NOW()),FALSE)), OR(MID(A2,5,1)="", AND(AND(MID(A2,5,1)="-",IFERROR(INT(MID(A2,6,1))&gt;=0,FALSE),IFERROR(INT(MID(A2,6,1))&lt;=1,FALSE),NOT(MID(A2,7,1)=""),IFERROR(INT(MID(A2,6,2))&gt;=1,FALSE),IFERROR(INT(MID(A2,6,2))&lt;=12,FALSE)), OR(MID(A2,8,1)="", AND(AND(MID(A2,8,1)="-",IFERROR(INT(MID(A2,9,1))&gt;=0,FALSE),IFERROR(INT(MID(A2,9,1))&lt;=3,FALSE),NOT(MID(A2,10,1)=""),IFERROR(INT(MID(A2,9,2))&gt;=1,FALSE),IFERROR(INT(MID(A2,9,2))&lt;=31,FALSE)), OR(MID(A2,11,1)="", AND(AND(MID(A2,11,1)=" ",IFERROR(INT(MID(A2,12,1))&gt;=0,FALSE),IFERROR(INT(MID(A2,12,1))&lt;=2,FALSE),NOT(MID(A2,13,1)=""),IFERROR(INT(MID(A2,12,2))&gt;=0,FALSE),IFERROR(INT(MID(A2,12,2))&lt;=23,FALSE)), OR(MID(A2,14,1)="", AND(AND(MID(A2,14,1)=":",IFERROR(INT(MID(A2,15,1))&gt;=0,FALSE),IFERROR(INT(MID(A2,15,1))&lt;=5,FALSE),NOT(MID(A2,16,1)=""),IFERROR(INT(MID(A2,15,2))&gt;=0,FALSE),IFERROR(INT(MID(A2,15,2))&lt;=59,FALSE)), OR(MID(A2,17,1)="", AND(AND(MID(A2,17,1)=":",IFERROR(INT(MID(A2,18,1))&gt;=0,FALSE),IFERROR(INT(MID(A2,18,1))&lt;=5,FALSE),NOT(MID(A2,19,1)=""),IFERROR(INT(MID(A2,18,2))&gt;=0,FALSE),IFERROR(INT(MID(A2,18,2))&lt;=59,FALSE)), LEN(A2)&lt;=19)))))))))))</v>
      </c>
    </row>
    <row r="2" spans="1:17" x14ac:dyDescent="0.2">
      <c r="A2" t="s">
        <v>149</v>
      </c>
      <c r="B2" s="3" t="s">
        <v>148</v>
      </c>
    </row>
    <row r="4" spans="1:17" x14ac:dyDescent="0.2">
      <c r="A4" t="s">
        <v>145</v>
      </c>
      <c r="B4" t="s">
        <v>146</v>
      </c>
      <c r="E4" t="s">
        <v>143</v>
      </c>
      <c r="F4" t="s">
        <v>147</v>
      </c>
      <c r="G4" t="s">
        <v>62</v>
      </c>
      <c r="I4" t="s">
        <v>151</v>
      </c>
      <c r="J4" t="s">
        <v>152</v>
      </c>
    </row>
    <row r="5" spans="1:17" x14ac:dyDescent="0.2">
      <c r="A5" t="s">
        <v>63</v>
      </c>
      <c r="B5">
        <v>1</v>
      </c>
      <c r="E5" t="s">
        <v>64</v>
      </c>
      <c r="F5" t="str">
        <f>_xlfn.CONCAT("IFERROR(",E5,",FALSE)")</f>
        <v>IFERROR(INT(LEFT(A2,4))&gt;1900,FALSE)</v>
      </c>
      <c r="G5" t="s">
        <v>0</v>
      </c>
      <c r="I5" t="s">
        <v>65</v>
      </c>
      <c r="J5" t="str">
        <f>_xlfn.CONCAT("AND(",L5,",",M5,")")</f>
        <v>AND(IFERROR(INT(LEFT(A2,4))&gt;1900,FALSE),IFERROR(INT(LEFT(A2,4))&lt;=YEAR(NOW()),FALSE))</v>
      </c>
      <c r="L5" t="str">
        <f>F5</f>
        <v>IFERROR(INT(LEFT(A2,4))&gt;1900,FALSE)</v>
      </c>
      <c r="M5" t="str">
        <f>F6</f>
        <v>IFERROR(INT(LEFT(A2,4))&lt;=YEAR(NOW()),FALSE)</v>
      </c>
    </row>
    <row r="6" spans="1:17" x14ac:dyDescent="0.2">
      <c r="A6" t="s">
        <v>66</v>
      </c>
      <c r="B6">
        <v>5</v>
      </c>
      <c r="E6" t="s">
        <v>67</v>
      </c>
      <c r="F6" t="str">
        <f>_xlfn.CONCAT("IFERROR(",E6,",FALSE)")</f>
        <v>IFERROR(INT(LEFT(A2,4))&lt;=YEAR(NOW()),FALSE)</v>
      </c>
      <c r="G6" t="s">
        <v>1</v>
      </c>
    </row>
    <row r="7" spans="1:17" x14ac:dyDescent="0.2">
      <c r="A7" t="s">
        <v>68</v>
      </c>
      <c r="B7">
        <v>6</v>
      </c>
      <c r="E7" t="s">
        <v>142</v>
      </c>
      <c r="F7" t="s">
        <v>142</v>
      </c>
      <c r="G7" t="s">
        <v>141</v>
      </c>
      <c r="I7" t="s">
        <v>69</v>
      </c>
      <c r="J7" t="s">
        <v>70</v>
      </c>
    </row>
    <row r="8" spans="1:17" x14ac:dyDescent="0.2">
      <c r="A8" t="s">
        <v>71</v>
      </c>
      <c r="B8">
        <v>8</v>
      </c>
      <c r="E8" t="s">
        <v>72</v>
      </c>
      <c r="F8" t="str">
        <f t="shared" ref="F8:F9" si="0">_xlfn.CONCAT("IFERROR(",E8,",FALSE)")</f>
        <v>IFERROR(INT(MID(A2,6,1))&gt;=0,FALSE)</v>
      </c>
      <c r="G8" t="s">
        <v>3</v>
      </c>
      <c r="I8" t="s">
        <v>73</v>
      </c>
      <c r="J8" t="str">
        <f>_xlfn.CONCAT("AND(",L8,",",M8,",",N8,",",O8,",",P8,",",Q8,")")</f>
        <v>AND(MID(A2,5,1)="-",IFERROR(INT(MID(A2,6,1))&gt;=0,FALSE),IFERROR(INT(MID(A2,6,1))&lt;=1,FALSE),NOT(MID(A2,7,1)=""),IFERROR(INT(MID(A2,6,2))&gt;=1,FALSE),IFERROR(INT(MID(A2,6,2))&lt;=12,FALSE))</v>
      </c>
      <c r="L8" t="str">
        <f>F7</f>
        <v>MID(A2,5,1)="-"</v>
      </c>
      <c r="M8" t="str">
        <f>F8</f>
        <v>IFERROR(INT(MID(A2,6,1))&gt;=0,FALSE)</v>
      </c>
      <c r="N8" t="str">
        <f>F9</f>
        <v>IFERROR(INT(MID(A2,6,1))&lt;=1,FALSE)</v>
      </c>
      <c r="O8" t="str">
        <f>F10</f>
        <v>NOT(MID(A2,7,1)="")</v>
      </c>
      <c r="P8" t="str">
        <f>F11</f>
        <v>IFERROR(INT(MID(A2,6,2))&gt;=1,FALSE)</v>
      </c>
      <c r="Q8" t="str">
        <f>F12</f>
        <v>IFERROR(INT(MID(A2,6,2))&lt;=12,FALSE)</v>
      </c>
    </row>
    <row r="9" spans="1:17" x14ac:dyDescent="0.2">
      <c r="A9" t="s">
        <v>74</v>
      </c>
      <c r="B9">
        <v>9</v>
      </c>
      <c r="E9" t="s">
        <v>75</v>
      </c>
      <c r="F9" t="str">
        <f t="shared" si="0"/>
        <v>IFERROR(INT(MID(A2,6,1))&lt;=1,FALSE)</v>
      </c>
      <c r="G9" t="s">
        <v>4</v>
      </c>
    </row>
    <row r="10" spans="1:17" x14ac:dyDescent="0.2">
      <c r="A10" t="s">
        <v>76</v>
      </c>
      <c r="B10">
        <v>11</v>
      </c>
      <c r="E10" t="s">
        <v>127</v>
      </c>
      <c r="F10" t="s">
        <v>127</v>
      </c>
      <c r="G10" t="s">
        <v>122</v>
      </c>
    </row>
    <row r="11" spans="1:17" x14ac:dyDescent="0.2">
      <c r="A11" t="s">
        <v>77</v>
      </c>
      <c r="B11">
        <v>12</v>
      </c>
      <c r="E11" t="s">
        <v>79</v>
      </c>
      <c r="F11" t="str">
        <f t="shared" ref="F11:F12" si="1">_xlfn.CONCAT("IFERROR(",E11,",FALSE)")</f>
        <v>IFERROR(INT(MID(A2,6,2))&gt;=1,FALSE)</v>
      </c>
      <c r="G11" t="s">
        <v>5</v>
      </c>
    </row>
    <row r="12" spans="1:17" x14ac:dyDescent="0.2">
      <c r="A12" t="s">
        <v>78</v>
      </c>
      <c r="B12">
        <v>14</v>
      </c>
      <c r="E12" t="s">
        <v>81</v>
      </c>
      <c r="F12" t="str">
        <f t="shared" si="1"/>
        <v>IFERROR(INT(MID(A2,6,2))&lt;=12,FALSE)</v>
      </c>
      <c r="G12" t="s">
        <v>6</v>
      </c>
    </row>
    <row r="13" spans="1:17" x14ac:dyDescent="0.2">
      <c r="A13" t="s">
        <v>80</v>
      </c>
      <c r="B13">
        <v>15</v>
      </c>
      <c r="E13" t="s">
        <v>140</v>
      </c>
      <c r="F13" t="s">
        <v>140</v>
      </c>
      <c r="G13" t="s">
        <v>139</v>
      </c>
      <c r="I13" t="s">
        <v>83</v>
      </c>
      <c r="J13" t="s">
        <v>84</v>
      </c>
    </row>
    <row r="14" spans="1:17" x14ac:dyDescent="0.2">
      <c r="A14" t="s">
        <v>82</v>
      </c>
      <c r="B14">
        <v>17</v>
      </c>
      <c r="E14" t="s">
        <v>86</v>
      </c>
      <c r="F14" t="str">
        <f t="shared" ref="F14:F15" si="2">_xlfn.CONCAT("IFERROR(",E14,",FALSE)")</f>
        <v>IFERROR(INT(MID(A2,9,1))&gt;=0,FALSE)</v>
      </c>
      <c r="G14" t="s">
        <v>8</v>
      </c>
      <c r="I14" t="s">
        <v>87</v>
      </c>
      <c r="J14" t="str">
        <f>_xlfn.CONCAT("AND(",L14,",",M14,",",N14,",",O14,",",P14,",",Q14,")")</f>
        <v>AND(MID(A2,8,1)="-",IFERROR(INT(MID(A2,9,1))&gt;=0,FALSE),IFERROR(INT(MID(A2,9,1))&lt;=3,FALSE),NOT(MID(A2,10,1)=""),IFERROR(INT(MID(A2,9,2))&gt;=1,FALSE),IFERROR(INT(MID(A2,9,2))&lt;=31,FALSE))</v>
      </c>
      <c r="L14" t="str">
        <f>F13</f>
        <v>MID(A2,8,1)="-"</v>
      </c>
      <c r="M14" t="str">
        <f>F14</f>
        <v>IFERROR(INT(MID(A2,9,1))&gt;=0,FALSE)</v>
      </c>
      <c r="N14" t="str">
        <f>F15</f>
        <v>IFERROR(INT(MID(A2,9,1))&lt;=3,FALSE)</v>
      </c>
      <c r="O14" t="str">
        <f>F16</f>
        <v>NOT(MID(A2,10,1)="")</v>
      </c>
      <c r="P14" t="str">
        <f>F17</f>
        <v>IFERROR(INT(MID(A2,9,2))&gt;=1,FALSE)</v>
      </c>
      <c r="Q14" t="str">
        <f>F18</f>
        <v>IFERROR(INT(MID(A2,9,2))&lt;=31,FALSE)</v>
      </c>
    </row>
    <row r="15" spans="1:17" x14ac:dyDescent="0.2">
      <c r="A15" t="s">
        <v>85</v>
      </c>
      <c r="B15">
        <v>18</v>
      </c>
      <c r="E15" t="s">
        <v>88</v>
      </c>
      <c r="F15" t="str">
        <f t="shared" si="2"/>
        <v>IFERROR(INT(MID(A2,9,1))&lt;=3,FALSE)</v>
      </c>
      <c r="G15" t="s">
        <v>9</v>
      </c>
    </row>
    <row r="16" spans="1:17" x14ac:dyDescent="0.2">
      <c r="E16" t="s">
        <v>128</v>
      </c>
      <c r="F16" t="s">
        <v>128</v>
      </c>
      <c r="G16" t="s">
        <v>123</v>
      </c>
    </row>
    <row r="17" spans="1:17" x14ac:dyDescent="0.2">
      <c r="A17" t="s">
        <v>89</v>
      </c>
      <c r="B17">
        <v>19</v>
      </c>
      <c r="E17" t="s">
        <v>90</v>
      </c>
      <c r="F17" t="str">
        <f t="shared" ref="F17:F18" si="3">_xlfn.CONCAT("IFERROR(",E17,",FALSE)")</f>
        <v>IFERROR(INT(MID(A2,9,2))&gt;=1,FALSE)</v>
      </c>
      <c r="G17" t="s">
        <v>10</v>
      </c>
    </row>
    <row r="18" spans="1:17" x14ac:dyDescent="0.2">
      <c r="E18" t="s">
        <v>91</v>
      </c>
      <c r="F18" t="str">
        <f t="shared" si="3"/>
        <v>IFERROR(INT(MID(A2,9,2))&lt;=31,FALSE)</v>
      </c>
      <c r="G18" t="s">
        <v>11</v>
      </c>
    </row>
    <row r="19" spans="1:17" x14ac:dyDescent="0.2">
      <c r="E19" t="s">
        <v>138</v>
      </c>
      <c r="F19" t="s">
        <v>138</v>
      </c>
      <c r="G19" t="s">
        <v>137</v>
      </c>
      <c r="I19" t="s">
        <v>92</v>
      </c>
      <c r="J19" t="s">
        <v>93</v>
      </c>
    </row>
    <row r="20" spans="1:17" x14ac:dyDescent="0.2">
      <c r="E20" t="s">
        <v>94</v>
      </c>
      <c r="F20" t="str">
        <f t="shared" ref="F20:F21" si="4">_xlfn.CONCAT("IFERROR(",E20,",FALSE)")</f>
        <v>IFERROR(INT(MID(A2,12,1))&gt;=0,FALSE)</v>
      </c>
      <c r="G20" t="s">
        <v>13</v>
      </c>
      <c r="I20" t="s">
        <v>95</v>
      </c>
      <c r="J20" t="str">
        <f>_xlfn.CONCAT("AND(",L20,",",M20,",",N20,",",O20,",",P20,",",Q20,")")</f>
        <v>AND(MID(A2,11,1)=" ",IFERROR(INT(MID(A2,12,1))&gt;=0,FALSE),IFERROR(INT(MID(A2,12,1))&lt;=2,FALSE),NOT(MID(A2,13,1)=""),IFERROR(INT(MID(A2,12,2))&gt;=0,FALSE),IFERROR(INT(MID(A2,12,2))&lt;=23,FALSE))</v>
      </c>
      <c r="L20" t="str">
        <f>F19</f>
        <v>MID(A2,11,1)=" "</v>
      </c>
      <c r="M20" t="str">
        <f>F20</f>
        <v>IFERROR(INT(MID(A2,12,1))&gt;=0,FALSE)</v>
      </c>
      <c r="N20" t="str">
        <f>F21</f>
        <v>IFERROR(INT(MID(A2,12,1))&lt;=2,FALSE)</v>
      </c>
      <c r="O20" t="str">
        <f>F22</f>
        <v>NOT(MID(A2,13,1)="")</v>
      </c>
      <c r="P20" t="str">
        <f>F23</f>
        <v>IFERROR(INT(MID(A2,12,2))&gt;=0,FALSE)</v>
      </c>
      <c r="Q20" t="str">
        <f>F24</f>
        <v>IFERROR(INT(MID(A2,12,2))&lt;=23,FALSE)</v>
      </c>
    </row>
    <row r="21" spans="1:17" x14ac:dyDescent="0.2">
      <c r="E21" t="s">
        <v>96</v>
      </c>
      <c r="F21" t="str">
        <f t="shared" si="4"/>
        <v>IFERROR(INT(MID(A2,12,1))&lt;=2,FALSE)</v>
      </c>
      <c r="G21" t="s">
        <v>14</v>
      </c>
    </row>
    <row r="22" spans="1:17" x14ac:dyDescent="0.2">
      <c r="E22" t="s">
        <v>129</v>
      </c>
      <c r="F22" t="s">
        <v>129</v>
      </c>
      <c r="G22" t="s">
        <v>124</v>
      </c>
    </row>
    <row r="23" spans="1:17" x14ac:dyDescent="0.2">
      <c r="E23" t="s">
        <v>97</v>
      </c>
      <c r="F23" t="str">
        <f t="shared" ref="F23:F24" si="5">_xlfn.CONCAT("IFERROR(",E23,",FALSE)")</f>
        <v>IFERROR(INT(MID(A2,12,2))&gt;=0,FALSE)</v>
      </c>
      <c r="G23" t="s">
        <v>15</v>
      </c>
    </row>
    <row r="24" spans="1:17" x14ac:dyDescent="0.2">
      <c r="E24" t="s">
        <v>98</v>
      </c>
      <c r="F24" t="str">
        <f t="shared" si="5"/>
        <v>IFERROR(INT(MID(A2,12,2))&lt;=23,FALSE)</v>
      </c>
      <c r="G24" t="s">
        <v>16</v>
      </c>
    </row>
    <row r="25" spans="1:17" x14ac:dyDescent="0.2">
      <c r="E25" t="s">
        <v>136</v>
      </c>
      <c r="F25" t="s">
        <v>136</v>
      </c>
      <c r="G25" t="s">
        <v>135</v>
      </c>
      <c r="I25" t="s">
        <v>99</v>
      </c>
      <c r="J25" t="s">
        <v>100</v>
      </c>
    </row>
    <row r="26" spans="1:17" x14ac:dyDescent="0.2">
      <c r="E26" t="s">
        <v>101</v>
      </c>
      <c r="F26" t="str">
        <f t="shared" ref="F26:F36" si="6">_xlfn.CONCAT("IFERROR(",E26,",FALSE)")</f>
        <v>IFERROR(INT(MID(A2,15,1))&gt;=0,FALSE)</v>
      </c>
      <c r="G26" t="s">
        <v>18</v>
      </c>
      <c r="I26" t="s">
        <v>102</v>
      </c>
      <c r="J26" t="str">
        <f>_xlfn.CONCAT("AND(",L26,",",M26,",",N26,",",O26,",",P26,",",Q26,")")</f>
        <v>AND(MID(A2,14,1)=":",IFERROR(INT(MID(A2,15,1))&gt;=0,FALSE),IFERROR(INT(MID(A2,15,1))&lt;=5,FALSE),NOT(MID(A2,16,1)=""),IFERROR(INT(MID(A2,15,2))&gt;=0,FALSE),IFERROR(INT(MID(A2,15,2))&lt;=59,FALSE))</v>
      </c>
      <c r="L26" t="str">
        <f>F25</f>
        <v>MID(A2,14,1)=":"</v>
      </c>
      <c r="M26" t="str">
        <f>F26</f>
        <v>IFERROR(INT(MID(A2,15,1))&gt;=0,FALSE)</v>
      </c>
      <c r="N26" t="str">
        <f>F27</f>
        <v>IFERROR(INT(MID(A2,15,1))&lt;=5,FALSE)</v>
      </c>
      <c r="O26" t="str">
        <f>F28</f>
        <v>NOT(MID(A2,16,1)="")</v>
      </c>
      <c r="P26" t="str">
        <f>F29</f>
        <v>IFERROR(INT(MID(A2,15,2))&gt;=0,FALSE)</v>
      </c>
      <c r="Q26" t="str">
        <f>F30</f>
        <v>IFERROR(INT(MID(A2,15,2))&lt;=59,FALSE)</v>
      </c>
    </row>
    <row r="27" spans="1:17" x14ac:dyDescent="0.2">
      <c r="E27" t="s">
        <v>103</v>
      </c>
      <c r="F27" t="str">
        <f t="shared" si="6"/>
        <v>IFERROR(INT(MID(A2,15,1))&lt;=5,FALSE)</v>
      </c>
      <c r="G27" t="s">
        <v>19</v>
      </c>
    </row>
    <row r="28" spans="1:17" x14ac:dyDescent="0.2">
      <c r="E28" t="s">
        <v>130</v>
      </c>
      <c r="F28" t="s">
        <v>130</v>
      </c>
      <c r="G28" t="s">
        <v>125</v>
      </c>
    </row>
    <row r="29" spans="1:17" x14ac:dyDescent="0.2">
      <c r="E29" t="s">
        <v>104</v>
      </c>
      <c r="F29" t="str">
        <f t="shared" si="6"/>
        <v>IFERROR(INT(MID(A2,15,2))&gt;=0,FALSE)</v>
      </c>
      <c r="G29" t="s">
        <v>20</v>
      </c>
    </row>
    <row r="30" spans="1:17" x14ac:dyDescent="0.2">
      <c r="E30" t="s">
        <v>105</v>
      </c>
      <c r="F30" t="str">
        <f t="shared" si="6"/>
        <v>IFERROR(INT(MID(A2,15,2))&lt;=59,FALSE)</v>
      </c>
      <c r="G30" t="s">
        <v>21</v>
      </c>
    </row>
    <row r="31" spans="1:17" x14ac:dyDescent="0.2">
      <c r="E31" t="s">
        <v>134</v>
      </c>
      <c r="F31" t="s">
        <v>134</v>
      </c>
      <c r="G31" t="s">
        <v>133</v>
      </c>
      <c r="I31" t="s">
        <v>106</v>
      </c>
      <c r="J31" t="s">
        <v>107</v>
      </c>
    </row>
    <row r="32" spans="1:17" x14ac:dyDescent="0.2">
      <c r="E32" t="s">
        <v>117</v>
      </c>
      <c r="F32" t="str">
        <f t="shared" si="6"/>
        <v>IFERROR(INT(MID(A2,18,1))&gt;=0,FALSE)</v>
      </c>
      <c r="G32" t="s">
        <v>23</v>
      </c>
      <c r="I32" t="s">
        <v>108</v>
      </c>
      <c r="J32" t="str">
        <f>_xlfn.CONCAT("AND(",L32,",",M32,",",N32,",",O32,",",P32,",",Q32,")")</f>
        <v>AND(MID(A2,17,1)=":",IFERROR(INT(MID(A2,18,1))&gt;=0,FALSE),IFERROR(INT(MID(A2,18,1))&lt;=5,FALSE),NOT(MID(A2,19,1)=""),IFERROR(INT(MID(A2,18,2))&gt;=0,FALSE),IFERROR(INT(MID(A2,18,2))&lt;=59,FALSE))</v>
      </c>
      <c r="L32" t="str">
        <f>F31</f>
        <v>MID(A2,17,1)=":"</v>
      </c>
      <c r="M32" t="str">
        <f>F32</f>
        <v>IFERROR(INT(MID(A2,18,1))&gt;=0,FALSE)</v>
      </c>
      <c r="N32" t="str">
        <f>F33</f>
        <v>IFERROR(INT(MID(A2,18,1))&lt;=5,FALSE)</v>
      </c>
      <c r="O32" t="str">
        <f>F34</f>
        <v>NOT(MID(A2,19,1)="")</v>
      </c>
      <c r="P32" t="str">
        <f>F35</f>
        <v>IFERROR(INT(MID(A2,18,2))&gt;=0,FALSE)</v>
      </c>
      <c r="Q32" t="str">
        <f>F36</f>
        <v>IFERROR(INT(MID(A2,18,2))&lt;=59,FALSE)</v>
      </c>
    </row>
    <row r="33" spans="5:10" x14ac:dyDescent="0.2">
      <c r="E33" t="s">
        <v>118</v>
      </c>
      <c r="F33" t="str">
        <f t="shared" si="6"/>
        <v>IFERROR(INT(MID(A2,18,1))&lt;=5,FALSE)</v>
      </c>
      <c r="G33" t="s">
        <v>24</v>
      </c>
    </row>
    <row r="34" spans="5:10" x14ac:dyDescent="0.2">
      <c r="E34" t="s">
        <v>131</v>
      </c>
      <c r="F34" t="s">
        <v>131</v>
      </c>
      <c r="G34" t="s">
        <v>126</v>
      </c>
    </row>
    <row r="35" spans="5:10" x14ac:dyDescent="0.2">
      <c r="E35" t="s">
        <v>119</v>
      </c>
      <c r="F35" t="str">
        <f t="shared" si="6"/>
        <v>IFERROR(INT(MID(A2,18,2))&gt;=0,FALSE)</v>
      </c>
      <c r="G35" t="s">
        <v>25</v>
      </c>
    </row>
    <row r="36" spans="5:10" x14ac:dyDescent="0.2">
      <c r="E36" t="s">
        <v>120</v>
      </c>
      <c r="F36" t="str">
        <f t="shared" si="6"/>
        <v>IFERROR(INT(MID(A2,18,2))&lt;=59,FALSE)</v>
      </c>
      <c r="G36" t="s">
        <v>26</v>
      </c>
    </row>
    <row r="37" spans="5:10" x14ac:dyDescent="0.2">
      <c r="E37" t="s">
        <v>109</v>
      </c>
      <c r="F37" t="s">
        <v>109</v>
      </c>
      <c r="G37" t="s">
        <v>132</v>
      </c>
      <c r="I37" t="s">
        <v>132</v>
      </c>
      <c r="J37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0"/>
  <sheetViews>
    <sheetView tabSelected="1" workbookViewId="0">
      <selection activeCell="AI42" sqref="AI42"/>
    </sheetView>
  </sheetViews>
  <sheetFormatPr baseColWidth="10" defaultRowHeight="16" x14ac:dyDescent="0.2"/>
  <cols>
    <col min="1" max="1" width="21" bestFit="1" customWidth="1"/>
    <col min="2" max="2" width="13.1640625" hidden="1" customWidth="1"/>
    <col min="3" max="3" width="17.1640625" hidden="1" customWidth="1"/>
    <col min="4" max="4" width="25.33203125" hidden="1" customWidth="1"/>
    <col min="5" max="6" width="16.5" hidden="1" customWidth="1"/>
    <col min="7" max="7" width="17" hidden="1" customWidth="1"/>
    <col min="8" max="8" width="10" hidden="1" customWidth="1"/>
    <col min="9" max="9" width="11" hidden="1" customWidth="1"/>
    <col min="10" max="10" width="27.1640625" hidden="1" customWidth="1"/>
    <col min="11" max="12" width="14" hidden="1" customWidth="1"/>
    <col min="13" max="13" width="14.5" hidden="1" customWidth="1"/>
    <col min="14" max="14" width="10.1640625" hidden="1" customWidth="1"/>
    <col min="15" max="15" width="11.1640625" hidden="1" customWidth="1"/>
    <col min="16" max="16" width="25.5" hidden="1" customWidth="1"/>
    <col min="17" max="18" width="15" hidden="1" customWidth="1"/>
    <col min="19" max="19" width="15.33203125" hidden="1" customWidth="1"/>
    <col min="20" max="20" width="11" hidden="1" customWidth="1"/>
    <col min="21" max="21" width="12" hidden="1" customWidth="1"/>
    <col min="22" max="22" width="26.5" hidden="1" customWidth="1"/>
    <col min="23" max="24" width="17" hidden="1" customWidth="1"/>
    <col min="25" max="25" width="17.33203125" hidden="1" customWidth="1"/>
    <col min="26" max="26" width="13" hidden="1" customWidth="1"/>
    <col min="27" max="27" width="14" hidden="1" customWidth="1"/>
    <col min="28" max="28" width="28.33203125" hidden="1" customWidth="1"/>
    <col min="29" max="30" width="16.83203125" hidden="1" customWidth="1"/>
    <col min="31" max="32" width="17.33203125" hidden="1" customWidth="1"/>
    <col min="33" max="33" width="14" hidden="1" customWidth="1"/>
    <col min="34" max="34" width="19.83203125" hidden="1" customWidth="1"/>
    <col min="35" max="35" width="10.83203125" customWidth="1"/>
    <col min="36" max="36" width="13.33203125" bestFit="1" customWidth="1"/>
  </cols>
  <sheetData>
    <row r="1" spans="1:37" x14ac:dyDescent="0.2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113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115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116</v>
      </c>
      <c r="AF1" t="s">
        <v>121</v>
      </c>
      <c r="AG1" t="s">
        <v>26</v>
      </c>
      <c r="AH1" t="s">
        <v>27</v>
      </c>
      <c r="AI1" t="s">
        <v>110</v>
      </c>
      <c r="AJ1" t="s">
        <v>61</v>
      </c>
      <c r="AK1" t="s">
        <v>111</v>
      </c>
    </row>
    <row r="2" spans="1:37" x14ac:dyDescent="0.2">
      <c r="A2" s="1" t="s">
        <v>28</v>
      </c>
      <c r="B2" t="b">
        <f t="shared" ref="B2:B34" si="0">IFERROR(INT(LEFT(A2,4))&gt;1900, FALSE)</f>
        <v>1</v>
      </c>
      <c r="C2" t="b">
        <f t="shared" ref="C2:C34" ca="1" si="1">IFERROR(INT(LEFT(A2,4))&lt;=YEAR(NOW()), FALSE)</f>
        <v>0</v>
      </c>
      <c r="D2" t="b">
        <f t="shared" ref="D2:D34" si="2">OR(MID(A2,5,1)="-", MID(A2,5,1)="")</f>
        <v>0</v>
      </c>
      <c r="E2" t="b">
        <f t="shared" ref="E2:E34" si="3">IFERROR(INT(MID(A2,6,1))&gt;=0, FALSE)</f>
        <v>0</v>
      </c>
      <c r="F2" t="b">
        <f t="shared" ref="F2:F34" si="4">IFERROR(INT(MID(A2,6,1))&lt;=1, FALSE)</f>
        <v>0</v>
      </c>
      <c r="G2" t="b">
        <f t="shared" ref="G2:G34" si="5">NOT(MID(A2,7,1)="")</f>
        <v>1</v>
      </c>
      <c r="H2" t="b">
        <f t="shared" ref="H2:H34" si="6">IFERROR(INT(MID(A2,6,2))&gt;=1, FALSE)</f>
        <v>0</v>
      </c>
      <c r="I2" t="b">
        <f t="shared" ref="I2:I34" si="7">IFERROR(INT(MID(A2,6,2))&lt;=12, FALSE)</f>
        <v>0</v>
      </c>
      <c r="J2" t="b">
        <f t="shared" ref="J2:J34" si="8">OR(MID(A2,8,1)="-", MID(A2,8,1)="")</f>
        <v>0</v>
      </c>
      <c r="K2" t="b">
        <f t="shared" ref="K2:K34" si="9">IFERROR(INT(MID(A2,9,1))&gt;=0,FALSE)</f>
        <v>0</v>
      </c>
      <c r="L2" t="b">
        <f t="shared" ref="L2:L34" si="10">IFERROR(INT(MID(A2,9,1))&lt;=3,FALSE)</f>
        <v>0</v>
      </c>
      <c r="M2" t="b">
        <f t="shared" ref="M2:M34" si="11">NOT(MID(A2,10,1)="")</f>
        <v>0</v>
      </c>
      <c r="N2" t="b">
        <f t="shared" ref="N2:N34" si="12">IFERROR(INT(MID(A2,9,2))&gt;=1,FALSE)</f>
        <v>0</v>
      </c>
      <c r="O2" t="b">
        <f t="shared" ref="O2:O34" si="13">IFERROR(INT(MID(A2,9,2))&lt;=31,FALSE)</f>
        <v>0</v>
      </c>
      <c r="P2" t="b">
        <f t="shared" ref="P2:P34" si="14">OR(MID(A2,11,1)=" ", MID(A2,11,1)="")</f>
        <v>1</v>
      </c>
      <c r="Q2" t="b">
        <f t="shared" ref="Q2:Q34" si="15">IFERROR(INT(MID(A2,12,1))&gt;=0,FALSE)</f>
        <v>0</v>
      </c>
      <c r="R2" t="b">
        <f t="shared" ref="R2:R34" si="16">IFERROR(INT(MID(A2,12,1))&lt;=2,FALSE)</f>
        <v>0</v>
      </c>
      <c r="S2" t="b">
        <f t="shared" ref="S2:S34" si="17">NOT(MID(A2,13,1)="")</f>
        <v>0</v>
      </c>
      <c r="T2" t="b">
        <f t="shared" ref="T2:T34" si="18">IFERROR(INT(MID(A2,12,2))&gt;=0,FALSE)</f>
        <v>0</v>
      </c>
      <c r="U2" t="b">
        <f t="shared" ref="U2:U34" si="19">IFERROR(INT(MID(A2,12,2))&lt;=23,FALSE)</f>
        <v>0</v>
      </c>
      <c r="V2" t="b">
        <f t="shared" ref="V2:V34" si="20">OR(MID(A2,14,1)=":", MID(A2,14,1)="")</f>
        <v>1</v>
      </c>
      <c r="W2" t="b">
        <f t="shared" ref="W2:W34" si="21">IFERROR(INT(MID(A2,15,1))&gt;=0,FALSE)</f>
        <v>0</v>
      </c>
      <c r="X2" t="b">
        <f t="shared" ref="X2:X34" si="22">IFERROR(INT(MID(A2,15,1))&lt;=5,FALSE)</f>
        <v>0</v>
      </c>
      <c r="Y2" t="b">
        <f t="shared" ref="Y2:Y34" si="23">NOT(MID(A2,16,1)="")</f>
        <v>0</v>
      </c>
      <c r="Z2" t="b">
        <f t="shared" ref="Z2:Z34" si="24">IFERROR(INT(MID(A2,15,2))&gt;=0,FALSE)</f>
        <v>0</v>
      </c>
      <c r="AA2" t="b">
        <f t="shared" ref="AA2:AA34" si="25">IFERROR(INT(MID(A2,15,2))&lt;=59,FALSE)</f>
        <v>0</v>
      </c>
      <c r="AB2" t="b">
        <f t="shared" ref="AB2:AB34" si="26">OR(MID(A2,17,1)=":", MID(A2,17,1)="")</f>
        <v>1</v>
      </c>
      <c r="AC2" t="b">
        <f t="shared" ref="AC2:AC34" si="27">IFERROR(INT(MID(A2,15,1))&gt;=0,FALSE)</f>
        <v>0</v>
      </c>
      <c r="AD2" t="b">
        <f t="shared" ref="AD2:AD34" si="28">IFERROR(INT(MID(A2,15,1))&lt;=5,FALSE)</f>
        <v>0</v>
      </c>
      <c r="AE2" t="b">
        <f t="shared" ref="AE2:AE34" si="29">NOT(MID(A2,19,1)="")</f>
        <v>0</v>
      </c>
      <c r="AF2" t="b">
        <f t="shared" ref="AF2:AF34" si="30">IFERROR(INT(MID(A2,18,2))&gt;=0,FALSE)</f>
        <v>0</v>
      </c>
      <c r="AG2" t="b">
        <f t="shared" ref="AG2:AG34" si="31">IFERROR(INT(MID(A2,15,2))&lt;=59,FALSE)</f>
        <v>0</v>
      </c>
      <c r="AH2" t="b">
        <f>LEN(A2)&lt;=19</f>
        <v>1</v>
      </c>
      <c r="AI2" t="b">
        <f t="shared" ref="AI2:AI34" ca="1" si="32">AND(AND(IFERROR(INT(LEFT(A2,4))&gt;1900,FALSE),IFERROR(INT(LEFT(A2,4))&lt;=YEAR(NOW()),FALSE)), OR(MID(A2,5,1)="", AND(AND(MID(A2,5,1)="-",IFERROR(INT(MID(A2,6,1))&gt;=0,FALSE),IFERROR(INT(MID(A2,6,1))&lt;=1,FALSE),NOT(MID(A2,7,1)=""),IFERROR(INT(MID(A2,6,2))&gt;=1,FALSE),IFERROR(INT(MID(A2,6,2))&lt;=12,FALSE)), OR(MID(A2,8,1)="", AND(AND(MID(A2,8,1)="-",IFERROR(INT(MID(A2,9,1))&gt;=0,FALSE),IFERROR(INT(MID(A2,9,1))&lt;=3,FALSE),NOT(MID(A2,10,1)=""),IFERROR(INT(MID(A2,9,2))&gt;=1,FALSE),IFERROR(INT(MID(A2,9,2))&lt;=31,FALSE)), OR(MID(A2,11,1)="", AND(AND(MID(A2,11,1)=" ",IFERROR(INT(MID(A2,12,1))&gt;=0,FALSE),IFERROR(INT(MID(A2,12,1))&lt;=2,FALSE),NOT(MID(A2,13,1)=""),IFERROR(INT(MID(A2,12,2))&gt;=0,FALSE),IFERROR(INT(MID(A2,12,2))&lt;=23,FALSE)), OR(MID(A2,14,1)="", AND(AND(MID(A2,14,1)=":",IFERROR(INT(MID(A2,15,1))&gt;=0,FALSE),IFERROR(INT(MID(A2,15,1))&lt;=5,FALSE),NOT(MID(A2,16,1)=""),IFERROR(INT(MID(A2,15,2))&gt;=0,FALSE),IFERROR(INT(MID(A2,15,2))&lt;=59,FALSE)), OR(MID(A2,17,1)="", AND(AND(MID(A2,17,1)=":",IFERROR(INT(MID(A2,18,1))&gt;=0,FALSE),IFERROR(INT(MID(A2,18,1))&lt;=5,FALSE),NOT(MID(A2,19,1)=""),IFERROR(INT(MID(A2,18,2))&gt;=0,FALSE),IFERROR(INT(MID(A2,18,2))&lt;=59,FALSE)), LEN(A2)&lt;=19)))))))))))</f>
        <v>0</v>
      </c>
      <c r="AJ2" t="b">
        <v>0</v>
      </c>
      <c r="AK2" t="b">
        <f ca="1">AI2=AJ2</f>
        <v>1</v>
      </c>
    </row>
    <row r="3" spans="1:37" x14ac:dyDescent="0.2">
      <c r="A3" s="1" t="s">
        <v>29</v>
      </c>
      <c r="B3" t="b">
        <f t="shared" si="0"/>
        <v>0</v>
      </c>
      <c r="C3" t="b">
        <f t="shared" ca="1" si="1"/>
        <v>1</v>
      </c>
      <c r="D3" t="b">
        <f t="shared" si="2"/>
        <v>1</v>
      </c>
      <c r="E3" t="b">
        <f t="shared" si="3"/>
        <v>0</v>
      </c>
      <c r="F3" t="b">
        <f t="shared" si="4"/>
        <v>0</v>
      </c>
      <c r="G3" t="b">
        <f t="shared" si="5"/>
        <v>0</v>
      </c>
      <c r="H3" t="b">
        <f t="shared" si="6"/>
        <v>0</v>
      </c>
      <c r="I3" t="b">
        <f t="shared" si="7"/>
        <v>0</v>
      </c>
      <c r="J3" t="b">
        <f t="shared" si="8"/>
        <v>1</v>
      </c>
      <c r="K3" t="b">
        <f t="shared" si="9"/>
        <v>0</v>
      </c>
      <c r="L3" t="b">
        <f t="shared" si="10"/>
        <v>0</v>
      </c>
      <c r="M3" t="b">
        <f t="shared" si="11"/>
        <v>0</v>
      </c>
      <c r="N3" t="b">
        <f t="shared" si="12"/>
        <v>0</v>
      </c>
      <c r="O3" t="b">
        <f t="shared" si="13"/>
        <v>0</v>
      </c>
      <c r="P3" t="b">
        <f t="shared" si="14"/>
        <v>1</v>
      </c>
      <c r="Q3" t="b">
        <f t="shared" si="15"/>
        <v>0</v>
      </c>
      <c r="R3" t="b">
        <f t="shared" si="16"/>
        <v>0</v>
      </c>
      <c r="S3" t="b">
        <f t="shared" si="17"/>
        <v>0</v>
      </c>
      <c r="T3" t="b">
        <f t="shared" si="18"/>
        <v>0</v>
      </c>
      <c r="U3" t="b">
        <f t="shared" si="19"/>
        <v>0</v>
      </c>
      <c r="V3" t="b">
        <f t="shared" si="20"/>
        <v>1</v>
      </c>
      <c r="W3" t="b">
        <f t="shared" si="21"/>
        <v>0</v>
      </c>
      <c r="X3" t="b">
        <f t="shared" si="22"/>
        <v>0</v>
      </c>
      <c r="Y3" t="b">
        <f t="shared" si="23"/>
        <v>0</v>
      </c>
      <c r="Z3" t="b">
        <f t="shared" si="24"/>
        <v>0</v>
      </c>
      <c r="AA3" t="b">
        <f t="shared" si="25"/>
        <v>0</v>
      </c>
      <c r="AB3" t="b">
        <f t="shared" si="26"/>
        <v>1</v>
      </c>
      <c r="AC3" t="b">
        <f t="shared" si="27"/>
        <v>0</v>
      </c>
      <c r="AD3" t="b">
        <f t="shared" si="28"/>
        <v>0</v>
      </c>
      <c r="AE3" t="b">
        <f t="shared" si="29"/>
        <v>0</v>
      </c>
      <c r="AF3" t="b">
        <f t="shared" si="30"/>
        <v>0</v>
      </c>
      <c r="AG3" t="b">
        <f t="shared" si="31"/>
        <v>0</v>
      </c>
      <c r="AH3" t="b">
        <f t="shared" ref="AH3:AH34" si="33">LEN(A3)&lt;=19</f>
        <v>1</v>
      </c>
      <c r="AI3" t="b">
        <f t="shared" ca="1" si="32"/>
        <v>0</v>
      </c>
      <c r="AJ3" t="b">
        <v>0</v>
      </c>
      <c r="AK3" t="b">
        <f t="shared" ref="AK3:AK34" ca="1" si="34">AI3=AJ3</f>
        <v>1</v>
      </c>
    </row>
    <row r="4" spans="1:37" x14ac:dyDescent="0.2">
      <c r="A4" s="2" t="s">
        <v>30</v>
      </c>
      <c r="B4" t="b">
        <f t="shared" si="0"/>
        <v>0</v>
      </c>
      <c r="C4" t="b">
        <f t="shared" ca="1" si="1"/>
        <v>0</v>
      </c>
      <c r="D4" t="b">
        <f t="shared" si="2"/>
        <v>0</v>
      </c>
      <c r="E4" t="b">
        <f t="shared" si="3"/>
        <v>1</v>
      </c>
      <c r="F4" t="b">
        <f t="shared" si="4"/>
        <v>1</v>
      </c>
      <c r="G4" t="b">
        <f t="shared" si="5"/>
        <v>1</v>
      </c>
      <c r="H4" t="b">
        <f t="shared" si="6"/>
        <v>1</v>
      </c>
      <c r="I4" t="b">
        <f t="shared" si="7"/>
        <v>1</v>
      </c>
      <c r="J4" t="b">
        <f t="shared" si="8"/>
        <v>1</v>
      </c>
      <c r="K4" t="b">
        <f t="shared" si="9"/>
        <v>0</v>
      </c>
      <c r="L4" t="b">
        <f t="shared" si="10"/>
        <v>0</v>
      </c>
      <c r="M4" t="b">
        <f t="shared" si="11"/>
        <v>0</v>
      </c>
      <c r="N4" t="b">
        <f t="shared" si="12"/>
        <v>0</v>
      </c>
      <c r="O4" t="b">
        <f t="shared" si="13"/>
        <v>0</v>
      </c>
      <c r="P4" t="b">
        <f t="shared" si="14"/>
        <v>1</v>
      </c>
      <c r="Q4" t="b">
        <f t="shared" si="15"/>
        <v>0</v>
      </c>
      <c r="R4" t="b">
        <f t="shared" si="16"/>
        <v>0</v>
      </c>
      <c r="S4" t="b">
        <f t="shared" si="17"/>
        <v>0</v>
      </c>
      <c r="T4" t="b">
        <f t="shared" si="18"/>
        <v>0</v>
      </c>
      <c r="U4" t="b">
        <f t="shared" si="19"/>
        <v>0</v>
      </c>
      <c r="V4" t="b">
        <f t="shared" si="20"/>
        <v>1</v>
      </c>
      <c r="W4" t="b">
        <f t="shared" si="21"/>
        <v>0</v>
      </c>
      <c r="X4" t="b">
        <f t="shared" si="22"/>
        <v>0</v>
      </c>
      <c r="Y4" t="b">
        <f t="shared" si="23"/>
        <v>0</v>
      </c>
      <c r="Z4" t="b">
        <f t="shared" si="24"/>
        <v>0</v>
      </c>
      <c r="AA4" t="b">
        <f t="shared" si="25"/>
        <v>0</v>
      </c>
      <c r="AB4" t="b">
        <f t="shared" si="26"/>
        <v>1</v>
      </c>
      <c r="AC4" t="b">
        <f t="shared" si="27"/>
        <v>0</v>
      </c>
      <c r="AD4" t="b">
        <f t="shared" si="28"/>
        <v>0</v>
      </c>
      <c r="AE4" t="b">
        <f t="shared" si="29"/>
        <v>0</v>
      </c>
      <c r="AF4" t="b">
        <f t="shared" si="30"/>
        <v>0</v>
      </c>
      <c r="AG4" t="b">
        <f t="shared" si="31"/>
        <v>0</v>
      </c>
      <c r="AH4" t="b">
        <f t="shared" si="33"/>
        <v>1</v>
      </c>
      <c r="AI4" t="b">
        <f t="shared" ca="1" si="32"/>
        <v>0</v>
      </c>
      <c r="AJ4" t="b">
        <v>0</v>
      </c>
      <c r="AK4" t="b">
        <f t="shared" ca="1" si="34"/>
        <v>1</v>
      </c>
    </row>
    <row r="5" spans="1:37" x14ac:dyDescent="0.2">
      <c r="A5" s="2" t="s">
        <v>31</v>
      </c>
      <c r="B5" t="b">
        <f t="shared" si="0"/>
        <v>1</v>
      </c>
      <c r="C5" t="b">
        <f t="shared" ca="1" si="1"/>
        <v>0</v>
      </c>
      <c r="D5" t="b">
        <f t="shared" si="2"/>
        <v>1</v>
      </c>
      <c r="E5" t="b">
        <f t="shared" si="3"/>
        <v>0</v>
      </c>
      <c r="F5" t="b">
        <f t="shared" si="4"/>
        <v>0</v>
      </c>
      <c r="G5" t="b">
        <f t="shared" si="5"/>
        <v>0</v>
      </c>
      <c r="H5" t="b">
        <f t="shared" si="6"/>
        <v>0</v>
      </c>
      <c r="I5" t="b">
        <f t="shared" si="7"/>
        <v>0</v>
      </c>
      <c r="J5" t="b">
        <f t="shared" si="8"/>
        <v>1</v>
      </c>
      <c r="K5" t="b">
        <f t="shared" si="9"/>
        <v>0</v>
      </c>
      <c r="L5" t="b">
        <f t="shared" si="10"/>
        <v>0</v>
      </c>
      <c r="M5" t="b">
        <f t="shared" si="11"/>
        <v>0</v>
      </c>
      <c r="N5" t="b">
        <f t="shared" si="12"/>
        <v>0</v>
      </c>
      <c r="O5" t="b">
        <f t="shared" si="13"/>
        <v>0</v>
      </c>
      <c r="P5" t="b">
        <f t="shared" si="14"/>
        <v>1</v>
      </c>
      <c r="Q5" t="b">
        <f t="shared" si="15"/>
        <v>0</v>
      </c>
      <c r="R5" t="b">
        <f t="shared" si="16"/>
        <v>0</v>
      </c>
      <c r="S5" t="b">
        <f t="shared" si="17"/>
        <v>0</v>
      </c>
      <c r="T5" t="b">
        <f t="shared" si="18"/>
        <v>0</v>
      </c>
      <c r="U5" t="b">
        <f t="shared" si="19"/>
        <v>0</v>
      </c>
      <c r="V5" t="b">
        <f t="shared" si="20"/>
        <v>1</v>
      </c>
      <c r="W5" t="b">
        <f t="shared" si="21"/>
        <v>0</v>
      </c>
      <c r="X5" t="b">
        <f t="shared" si="22"/>
        <v>0</v>
      </c>
      <c r="Y5" t="b">
        <f t="shared" si="23"/>
        <v>0</v>
      </c>
      <c r="Z5" t="b">
        <f t="shared" si="24"/>
        <v>0</v>
      </c>
      <c r="AA5" t="b">
        <f t="shared" si="25"/>
        <v>0</v>
      </c>
      <c r="AB5" t="b">
        <f t="shared" si="26"/>
        <v>1</v>
      </c>
      <c r="AC5" t="b">
        <f t="shared" si="27"/>
        <v>0</v>
      </c>
      <c r="AD5" t="b">
        <f t="shared" si="28"/>
        <v>0</v>
      </c>
      <c r="AE5" t="b">
        <f t="shared" si="29"/>
        <v>0</v>
      </c>
      <c r="AF5" t="b">
        <f t="shared" si="30"/>
        <v>0</v>
      </c>
      <c r="AG5" t="b">
        <f t="shared" si="31"/>
        <v>0</v>
      </c>
      <c r="AH5" t="b">
        <f t="shared" si="33"/>
        <v>1</v>
      </c>
      <c r="AI5" t="b">
        <f t="shared" ca="1" si="32"/>
        <v>0</v>
      </c>
      <c r="AJ5" t="b">
        <v>0</v>
      </c>
      <c r="AK5" t="b">
        <f t="shared" ca="1" si="34"/>
        <v>1</v>
      </c>
    </row>
    <row r="6" spans="1:37" x14ac:dyDescent="0.2">
      <c r="A6" s="2" t="s">
        <v>32</v>
      </c>
      <c r="B6" t="b">
        <f t="shared" si="0"/>
        <v>1</v>
      </c>
      <c r="C6" t="b">
        <f t="shared" ca="1" si="1"/>
        <v>1</v>
      </c>
      <c r="D6" t="b">
        <f t="shared" si="2"/>
        <v>1</v>
      </c>
      <c r="E6" t="b">
        <f t="shared" si="3"/>
        <v>0</v>
      </c>
      <c r="F6" t="b">
        <f t="shared" si="4"/>
        <v>0</v>
      </c>
      <c r="G6" t="b">
        <f t="shared" si="5"/>
        <v>0</v>
      </c>
      <c r="H6" t="b">
        <f t="shared" si="6"/>
        <v>0</v>
      </c>
      <c r="I6" t="b">
        <f t="shared" si="7"/>
        <v>0</v>
      </c>
      <c r="J6" t="b">
        <f t="shared" si="8"/>
        <v>1</v>
      </c>
      <c r="K6" t="b">
        <f t="shared" si="9"/>
        <v>0</v>
      </c>
      <c r="L6" t="b">
        <f t="shared" si="10"/>
        <v>0</v>
      </c>
      <c r="M6" t="b">
        <f t="shared" si="11"/>
        <v>0</v>
      </c>
      <c r="N6" t="b">
        <f t="shared" si="12"/>
        <v>0</v>
      </c>
      <c r="O6" t="b">
        <f t="shared" si="13"/>
        <v>0</v>
      </c>
      <c r="P6" t="b">
        <f t="shared" si="14"/>
        <v>1</v>
      </c>
      <c r="Q6" t="b">
        <f t="shared" si="15"/>
        <v>0</v>
      </c>
      <c r="R6" t="b">
        <f t="shared" si="16"/>
        <v>0</v>
      </c>
      <c r="S6" t="b">
        <f t="shared" si="17"/>
        <v>0</v>
      </c>
      <c r="T6" t="b">
        <f t="shared" si="18"/>
        <v>0</v>
      </c>
      <c r="U6" t="b">
        <f t="shared" si="19"/>
        <v>0</v>
      </c>
      <c r="V6" t="b">
        <f t="shared" si="20"/>
        <v>1</v>
      </c>
      <c r="W6" t="b">
        <f t="shared" si="21"/>
        <v>0</v>
      </c>
      <c r="X6" t="b">
        <f t="shared" si="22"/>
        <v>0</v>
      </c>
      <c r="Y6" t="b">
        <f t="shared" si="23"/>
        <v>0</v>
      </c>
      <c r="Z6" t="b">
        <f t="shared" si="24"/>
        <v>0</v>
      </c>
      <c r="AA6" t="b">
        <f t="shared" si="25"/>
        <v>0</v>
      </c>
      <c r="AB6" t="b">
        <f t="shared" si="26"/>
        <v>1</v>
      </c>
      <c r="AC6" t="b">
        <f t="shared" si="27"/>
        <v>0</v>
      </c>
      <c r="AD6" t="b">
        <f t="shared" si="28"/>
        <v>0</v>
      </c>
      <c r="AE6" t="b">
        <f t="shared" si="29"/>
        <v>0</v>
      </c>
      <c r="AF6" t="b">
        <f t="shared" si="30"/>
        <v>0</v>
      </c>
      <c r="AG6" t="b">
        <f t="shared" si="31"/>
        <v>0</v>
      </c>
      <c r="AH6" t="b">
        <f t="shared" si="33"/>
        <v>1</v>
      </c>
      <c r="AI6" t="b">
        <f t="shared" ca="1" si="32"/>
        <v>1</v>
      </c>
      <c r="AJ6" t="b">
        <v>1</v>
      </c>
      <c r="AK6" t="b">
        <f t="shared" ca="1" si="34"/>
        <v>1</v>
      </c>
    </row>
    <row r="7" spans="1:37" x14ac:dyDescent="0.2">
      <c r="A7" s="2" t="s">
        <v>33</v>
      </c>
      <c r="B7" t="b">
        <f t="shared" si="0"/>
        <v>1</v>
      </c>
      <c r="C7" t="b">
        <f t="shared" ca="1" si="1"/>
        <v>1</v>
      </c>
      <c r="D7" t="b">
        <f t="shared" si="2"/>
        <v>0</v>
      </c>
      <c r="E7" t="b">
        <f t="shared" si="3"/>
        <v>1</v>
      </c>
      <c r="F7" t="b">
        <f t="shared" si="4"/>
        <v>1</v>
      </c>
      <c r="G7" t="b">
        <f t="shared" si="5"/>
        <v>1</v>
      </c>
      <c r="H7" t="b">
        <f t="shared" si="6"/>
        <v>1</v>
      </c>
      <c r="I7" t="b">
        <f t="shared" si="7"/>
        <v>1</v>
      </c>
      <c r="J7" t="b">
        <f t="shared" si="8"/>
        <v>1</v>
      </c>
      <c r="K7" t="b">
        <f t="shared" si="9"/>
        <v>0</v>
      </c>
      <c r="L7" t="b">
        <f t="shared" si="10"/>
        <v>0</v>
      </c>
      <c r="M7" t="b">
        <f t="shared" si="11"/>
        <v>0</v>
      </c>
      <c r="N7" t="b">
        <f t="shared" si="12"/>
        <v>0</v>
      </c>
      <c r="O7" t="b">
        <f t="shared" si="13"/>
        <v>0</v>
      </c>
      <c r="P7" t="b">
        <f t="shared" si="14"/>
        <v>1</v>
      </c>
      <c r="Q7" t="b">
        <f t="shared" si="15"/>
        <v>0</v>
      </c>
      <c r="R7" t="b">
        <f t="shared" si="16"/>
        <v>0</v>
      </c>
      <c r="S7" t="b">
        <f t="shared" si="17"/>
        <v>0</v>
      </c>
      <c r="T7" t="b">
        <f t="shared" si="18"/>
        <v>0</v>
      </c>
      <c r="U7" t="b">
        <f t="shared" si="19"/>
        <v>0</v>
      </c>
      <c r="V7" t="b">
        <f t="shared" si="20"/>
        <v>1</v>
      </c>
      <c r="W7" t="b">
        <f t="shared" si="21"/>
        <v>0</v>
      </c>
      <c r="X7" t="b">
        <f t="shared" si="22"/>
        <v>0</v>
      </c>
      <c r="Y7" t="b">
        <f t="shared" si="23"/>
        <v>0</v>
      </c>
      <c r="Z7" t="b">
        <f t="shared" si="24"/>
        <v>0</v>
      </c>
      <c r="AA7" t="b">
        <f t="shared" si="25"/>
        <v>0</v>
      </c>
      <c r="AB7" t="b">
        <f t="shared" si="26"/>
        <v>1</v>
      </c>
      <c r="AC7" t="b">
        <f t="shared" si="27"/>
        <v>0</v>
      </c>
      <c r="AD7" t="b">
        <f t="shared" si="28"/>
        <v>0</v>
      </c>
      <c r="AE7" t="b">
        <f t="shared" si="29"/>
        <v>0</v>
      </c>
      <c r="AF7" t="b">
        <f t="shared" si="30"/>
        <v>0</v>
      </c>
      <c r="AG7" t="b">
        <f t="shared" si="31"/>
        <v>0</v>
      </c>
      <c r="AH7" t="b">
        <f t="shared" si="33"/>
        <v>1</v>
      </c>
      <c r="AI7" t="b">
        <f t="shared" ca="1" si="32"/>
        <v>0</v>
      </c>
      <c r="AJ7" t="b">
        <v>0</v>
      </c>
      <c r="AK7" t="b">
        <f t="shared" ca="1" si="34"/>
        <v>1</v>
      </c>
    </row>
    <row r="8" spans="1:37" x14ac:dyDescent="0.2">
      <c r="A8" s="2" t="s">
        <v>34</v>
      </c>
      <c r="B8" t="b">
        <f t="shared" si="0"/>
        <v>1</v>
      </c>
      <c r="C8" t="b">
        <f t="shared" ca="1" si="1"/>
        <v>1</v>
      </c>
      <c r="D8" t="b">
        <f t="shared" si="2"/>
        <v>1</v>
      </c>
      <c r="E8" t="b">
        <f t="shared" si="3"/>
        <v>1</v>
      </c>
      <c r="F8" t="b">
        <f t="shared" si="4"/>
        <v>1</v>
      </c>
      <c r="G8" t="b">
        <f t="shared" si="5"/>
        <v>1</v>
      </c>
      <c r="H8" t="b">
        <f t="shared" si="6"/>
        <v>1</v>
      </c>
      <c r="I8" t="b">
        <f t="shared" si="7"/>
        <v>1</v>
      </c>
      <c r="J8" t="b">
        <f t="shared" si="8"/>
        <v>1</v>
      </c>
      <c r="K8" t="b">
        <f t="shared" si="9"/>
        <v>0</v>
      </c>
      <c r="L8" t="b">
        <f t="shared" si="10"/>
        <v>0</v>
      </c>
      <c r="M8" t="b">
        <f t="shared" si="11"/>
        <v>0</v>
      </c>
      <c r="N8" t="b">
        <f t="shared" si="12"/>
        <v>0</v>
      </c>
      <c r="O8" t="b">
        <f t="shared" si="13"/>
        <v>0</v>
      </c>
      <c r="P8" t="b">
        <f t="shared" si="14"/>
        <v>1</v>
      </c>
      <c r="Q8" t="b">
        <f t="shared" si="15"/>
        <v>0</v>
      </c>
      <c r="R8" t="b">
        <f t="shared" si="16"/>
        <v>0</v>
      </c>
      <c r="S8" t="b">
        <f t="shared" si="17"/>
        <v>0</v>
      </c>
      <c r="T8" t="b">
        <f t="shared" si="18"/>
        <v>0</v>
      </c>
      <c r="U8" t="b">
        <f t="shared" si="19"/>
        <v>0</v>
      </c>
      <c r="V8" t="b">
        <f t="shared" si="20"/>
        <v>1</v>
      </c>
      <c r="W8" t="b">
        <f t="shared" si="21"/>
        <v>0</v>
      </c>
      <c r="X8" t="b">
        <f t="shared" si="22"/>
        <v>0</v>
      </c>
      <c r="Y8" t="b">
        <f t="shared" si="23"/>
        <v>0</v>
      </c>
      <c r="Z8" t="b">
        <f t="shared" si="24"/>
        <v>0</v>
      </c>
      <c r="AA8" t="b">
        <f t="shared" si="25"/>
        <v>0</v>
      </c>
      <c r="AB8" t="b">
        <f t="shared" si="26"/>
        <v>1</v>
      </c>
      <c r="AC8" t="b">
        <f t="shared" si="27"/>
        <v>0</v>
      </c>
      <c r="AD8" t="b">
        <f t="shared" si="28"/>
        <v>0</v>
      </c>
      <c r="AE8" t="b">
        <f t="shared" si="29"/>
        <v>0</v>
      </c>
      <c r="AF8" t="b">
        <f t="shared" si="30"/>
        <v>0</v>
      </c>
      <c r="AG8" t="b">
        <f t="shared" si="31"/>
        <v>0</v>
      </c>
      <c r="AH8" t="b">
        <f t="shared" si="33"/>
        <v>1</v>
      </c>
      <c r="AI8" t="b">
        <f t="shared" ca="1" si="32"/>
        <v>1</v>
      </c>
      <c r="AJ8" t="b">
        <v>1</v>
      </c>
      <c r="AK8" t="b">
        <f t="shared" ca="1" si="34"/>
        <v>1</v>
      </c>
    </row>
    <row r="9" spans="1:37" x14ac:dyDescent="0.2">
      <c r="A9" s="2" t="s">
        <v>35</v>
      </c>
      <c r="B9" t="b">
        <f t="shared" si="0"/>
        <v>1</v>
      </c>
      <c r="C9" t="b">
        <f t="shared" ca="1" si="1"/>
        <v>1</v>
      </c>
      <c r="D9" t="b">
        <f t="shared" si="2"/>
        <v>1</v>
      </c>
      <c r="E9" t="b">
        <f t="shared" si="3"/>
        <v>1</v>
      </c>
      <c r="F9" t="b">
        <f t="shared" si="4"/>
        <v>0</v>
      </c>
      <c r="G9" t="b">
        <f t="shared" si="5"/>
        <v>1</v>
      </c>
      <c r="H9" t="b">
        <f t="shared" si="6"/>
        <v>1</v>
      </c>
      <c r="I9" t="b">
        <f t="shared" si="7"/>
        <v>0</v>
      </c>
      <c r="J9" t="b">
        <f t="shared" si="8"/>
        <v>1</v>
      </c>
      <c r="K9" t="b">
        <f t="shared" si="9"/>
        <v>0</v>
      </c>
      <c r="L9" t="b">
        <f t="shared" si="10"/>
        <v>0</v>
      </c>
      <c r="M9" t="b">
        <f t="shared" si="11"/>
        <v>0</v>
      </c>
      <c r="N9" t="b">
        <f t="shared" si="12"/>
        <v>0</v>
      </c>
      <c r="O9" t="b">
        <f t="shared" si="13"/>
        <v>0</v>
      </c>
      <c r="P9" t="b">
        <f t="shared" si="14"/>
        <v>1</v>
      </c>
      <c r="Q9" t="b">
        <f t="shared" si="15"/>
        <v>0</v>
      </c>
      <c r="R9" t="b">
        <f t="shared" si="16"/>
        <v>0</v>
      </c>
      <c r="S9" t="b">
        <f t="shared" si="17"/>
        <v>0</v>
      </c>
      <c r="T9" t="b">
        <f t="shared" si="18"/>
        <v>0</v>
      </c>
      <c r="U9" t="b">
        <f t="shared" si="19"/>
        <v>0</v>
      </c>
      <c r="V9" t="b">
        <f t="shared" si="20"/>
        <v>1</v>
      </c>
      <c r="W9" t="b">
        <f t="shared" si="21"/>
        <v>0</v>
      </c>
      <c r="X9" t="b">
        <f t="shared" si="22"/>
        <v>0</v>
      </c>
      <c r="Y9" t="b">
        <f t="shared" si="23"/>
        <v>0</v>
      </c>
      <c r="Z9" t="b">
        <f t="shared" si="24"/>
        <v>0</v>
      </c>
      <c r="AA9" t="b">
        <f t="shared" si="25"/>
        <v>0</v>
      </c>
      <c r="AB9" t="b">
        <f t="shared" si="26"/>
        <v>1</v>
      </c>
      <c r="AC9" t="b">
        <f t="shared" si="27"/>
        <v>0</v>
      </c>
      <c r="AD9" t="b">
        <f t="shared" si="28"/>
        <v>0</v>
      </c>
      <c r="AE9" t="b">
        <f t="shared" si="29"/>
        <v>0</v>
      </c>
      <c r="AF9" t="b">
        <f t="shared" si="30"/>
        <v>0</v>
      </c>
      <c r="AG9" t="b">
        <f t="shared" si="31"/>
        <v>0</v>
      </c>
      <c r="AH9" t="b">
        <f t="shared" si="33"/>
        <v>1</v>
      </c>
      <c r="AI9" t="b">
        <f t="shared" ca="1" si="32"/>
        <v>0</v>
      </c>
      <c r="AJ9" t="b">
        <v>0</v>
      </c>
      <c r="AK9" t="b">
        <f t="shared" ca="1" si="34"/>
        <v>1</v>
      </c>
    </row>
    <row r="10" spans="1:37" x14ac:dyDescent="0.2">
      <c r="A10" s="2" t="s">
        <v>36</v>
      </c>
      <c r="B10" t="b">
        <f t="shared" si="0"/>
        <v>1</v>
      </c>
      <c r="C10" t="b">
        <f t="shared" ca="1" si="1"/>
        <v>1</v>
      </c>
      <c r="D10" t="b">
        <f t="shared" si="2"/>
        <v>1</v>
      </c>
      <c r="E10" t="b">
        <f t="shared" si="3"/>
        <v>1</v>
      </c>
      <c r="F10" t="b">
        <f t="shared" si="4"/>
        <v>1</v>
      </c>
      <c r="G10" t="b">
        <f t="shared" si="5"/>
        <v>0</v>
      </c>
      <c r="H10" t="b">
        <f t="shared" si="6"/>
        <v>1</v>
      </c>
      <c r="I10" t="b">
        <f t="shared" si="7"/>
        <v>1</v>
      </c>
      <c r="J10" t="b">
        <f t="shared" si="8"/>
        <v>1</v>
      </c>
      <c r="K10" t="b">
        <f t="shared" si="9"/>
        <v>0</v>
      </c>
      <c r="L10" t="b">
        <f t="shared" si="10"/>
        <v>0</v>
      </c>
      <c r="M10" t="b">
        <f t="shared" si="11"/>
        <v>0</v>
      </c>
      <c r="N10" t="b">
        <f t="shared" si="12"/>
        <v>0</v>
      </c>
      <c r="O10" t="b">
        <f t="shared" si="13"/>
        <v>0</v>
      </c>
      <c r="P10" t="b">
        <f t="shared" si="14"/>
        <v>1</v>
      </c>
      <c r="Q10" t="b">
        <f t="shared" si="15"/>
        <v>0</v>
      </c>
      <c r="R10" t="b">
        <f t="shared" si="16"/>
        <v>0</v>
      </c>
      <c r="S10" t="b">
        <f t="shared" si="17"/>
        <v>0</v>
      </c>
      <c r="T10" t="b">
        <f t="shared" si="18"/>
        <v>0</v>
      </c>
      <c r="U10" t="b">
        <f t="shared" si="19"/>
        <v>0</v>
      </c>
      <c r="V10" t="b">
        <f t="shared" si="20"/>
        <v>1</v>
      </c>
      <c r="W10" t="b">
        <f t="shared" si="21"/>
        <v>0</v>
      </c>
      <c r="X10" t="b">
        <f t="shared" si="22"/>
        <v>0</v>
      </c>
      <c r="Y10" t="b">
        <f t="shared" si="23"/>
        <v>0</v>
      </c>
      <c r="Z10" t="b">
        <f t="shared" si="24"/>
        <v>0</v>
      </c>
      <c r="AA10" t="b">
        <f t="shared" si="25"/>
        <v>0</v>
      </c>
      <c r="AB10" t="b">
        <f t="shared" si="26"/>
        <v>1</v>
      </c>
      <c r="AC10" t="b">
        <f t="shared" si="27"/>
        <v>0</v>
      </c>
      <c r="AD10" t="b">
        <f t="shared" si="28"/>
        <v>0</v>
      </c>
      <c r="AE10" t="b">
        <f t="shared" si="29"/>
        <v>0</v>
      </c>
      <c r="AF10" t="b">
        <f t="shared" si="30"/>
        <v>0</v>
      </c>
      <c r="AG10" t="b">
        <f t="shared" si="31"/>
        <v>0</v>
      </c>
      <c r="AH10" t="b">
        <f t="shared" si="33"/>
        <v>1</v>
      </c>
      <c r="AI10" t="b">
        <f t="shared" ca="1" si="32"/>
        <v>0</v>
      </c>
      <c r="AJ10" t="b">
        <v>0</v>
      </c>
      <c r="AK10" t="b">
        <f t="shared" ca="1" si="34"/>
        <v>1</v>
      </c>
    </row>
    <row r="11" spans="1:37" x14ac:dyDescent="0.2">
      <c r="A11" s="2" t="s">
        <v>37</v>
      </c>
      <c r="B11" t="b">
        <f t="shared" si="0"/>
        <v>1</v>
      </c>
      <c r="C11" t="b">
        <f t="shared" ca="1" si="1"/>
        <v>1</v>
      </c>
      <c r="D11" t="b">
        <f t="shared" si="2"/>
        <v>1</v>
      </c>
      <c r="E11" t="b">
        <f t="shared" si="3"/>
        <v>1</v>
      </c>
      <c r="F11" t="b">
        <f t="shared" si="4"/>
        <v>0</v>
      </c>
      <c r="G11" t="b">
        <f t="shared" si="5"/>
        <v>0</v>
      </c>
      <c r="H11" t="b">
        <f t="shared" si="6"/>
        <v>1</v>
      </c>
      <c r="I11" t="b">
        <f t="shared" si="7"/>
        <v>1</v>
      </c>
      <c r="J11" t="b">
        <f t="shared" si="8"/>
        <v>1</v>
      </c>
      <c r="K11" t="b">
        <f t="shared" si="9"/>
        <v>0</v>
      </c>
      <c r="L11" t="b">
        <f t="shared" si="10"/>
        <v>0</v>
      </c>
      <c r="M11" t="b">
        <f t="shared" si="11"/>
        <v>0</v>
      </c>
      <c r="N11" t="b">
        <f t="shared" si="12"/>
        <v>0</v>
      </c>
      <c r="O11" t="b">
        <f t="shared" si="13"/>
        <v>0</v>
      </c>
      <c r="P11" t="b">
        <f t="shared" si="14"/>
        <v>1</v>
      </c>
      <c r="Q11" t="b">
        <f t="shared" si="15"/>
        <v>0</v>
      </c>
      <c r="R11" t="b">
        <f t="shared" si="16"/>
        <v>0</v>
      </c>
      <c r="S11" t="b">
        <f t="shared" si="17"/>
        <v>0</v>
      </c>
      <c r="T11" t="b">
        <f t="shared" si="18"/>
        <v>0</v>
      </c>
      <c r="U11" t="b">
        <f t="shared" si="19"/>
        <v>0</v>
      </c>
      <c r="V11" t="b">
        <f t="shared" si="20"/>
        <v>1</v>
      </c>
      <c r="W11" t="b">
        <f t="shared" si="21"/>
        <v>0</v>
      </c>
      <c r="X11" t="b">
        <f t="shared" si="22"/>
        <v>0</v>
      </c>
      <c r="Y11" t="b">
        <f t="shared" si="23"/>
        <v>0</v>
      </c>
      <c r="Z11" t="b">
        <f t="shared" si="24"/>
        <v>0</v>
      </c>
      <c r="AA11" t="b">
        <f t="shared" si="25"/>
        <v>0</v>
      </c>
      <c r="AB11" t="b">
        <f t="shared" si="26"/>
        <v>1</v>
      </c>
      <c r="AC11" t="b">
        <f t="shared" si="27"/>
        <v>0</v>
      </c>
      <c r="AD11" t="b">
        <f t="shared" si="28"/>
        <v>0</v>
      </c>
      <c r="AE11" t="b">
        <f t="shared" si="29"/>
        <v>0</v>
      </c>
      <c r="AF11" t="b">
        <f t="shared" si="30"/>
        <v>0</v>
      </c>
      <c r="AG11" t="b">
        <f t="shared" si="31"/>
        <v>0</v>
      </c>
      <c r="AH11" t="b">
        <f t="shared" si="33"/>
        <v>1</v>
      </c>
      <c r="AI11" t="b">
        <f t="shared" ca="1" si="32"/>
        <v>0</v>
      </c>
      <c r="AJ11" t="b">
        <v>0</v>
      </c>
      <c r="AK11" t="b">
        <f t="shared" ca="1" si="34"/>
        <v>1</v>
      </c>
    </row>
    <row r="12" spans="1:37" x14ac:dyDescent="0.2">
      <c r="A12" s="2" t="s">
        <v>38</v>
      </c>
      <c r="B12" t="b">
        <f t="shared" si="0"/>
        <v>1</v>
      </c>
      <c r="C12" t="b">
        <f t="shared" ca="1" si="1"/>
        <v>1</v>
      </c>
      <c r="D12" t="b">
        <f t="shared" si="2"/>
        <v>1</v>
      </c>
      <c r="E12" t="b">
        <f t="shared" si="3"/>
        <v>1</v>
      </c>
      <c r="F12" t="b">
        <f t="shared" si="4"/>
        <v>1</v>
      </c>
      <c r="G12" t="b">
        <f t="shared" si="5"/>
        <v>1</v>
      </c>
      <c r="H12" t="b">
        <f t="shared" si="6"/>
        <v>1</v>
      </c>
      <c r="I12" t="b">
        <f t="shared" si="7"/>
        <v>0</v>
      </c>
      <c r="J12" t="b">
        <f t="shared" si="8"/>
        <v>1</v>
      </c>
      <c r="K12" t="b">
        <f t="shared" si="9"/>
        <v>0</v>
      </c>
      <c r="L12" t="b">
        <f t="shared" si="10"/>
        <v>0</v>
      </c>
      <c r="M12" t="b">
        <f t="shared" si="11"/>
        <v>0</v>
      </c>
      <c r="N12" t="b">
        <f t="shared" si="12"/>
        <v>0</v>
      </c>
      <c r="O12" t="b">
        <f t="shared" si="13"/>
        <v>0</v>
      </c>
      <c r="P12" t="b">
        <f t="shared" si="14"/>
        <v>1</v>
      </c>
      <c r="Q12" t="b">
        <f t="shared" si="15"/>
        <v>0</v>
      </c>
      <c r="R12" t="b">
        <f t="shared" si="16"/>
        <v>0</v>
      </c>
      <c r="S12" t="b">
        <f t="shared" si="17"/>
        <v>0</v>
      </c>
      <c r="T12" t="b">
        <f t="shared" si="18"/>
        <v>0</v>
      </c>
      <c r="U12" t="b">
        <f t="shared" si="19"/>
        <v>0</v>
      </c>
      <c r="V12" t="b">
        <f t="shared" si="20"/>
        <v>1</v>
      </c>
      <c r="W12" t="b">
        <f t="shared" si="21"/>
        <v>0</v>
      </c>
      <c r="X12" t="b">
        <f t="shared" si="22"/>
        <v>0</v>
      </c>
      <c r="Y12" t="b">
        <f t="shared" si="23"/>
        <v>0</v>
      </c>
      <c r="Z12" t="b">
        <f t="shared" si="24"/>
        <v>0</v>
      </c>
      <c r="AA12" t="b">
        <f t="shared" si="25"/>
        <v>0</v>
      </c>
      <c r="AB12" t="b">
        <f t="shared" si="26"/>
        <v>1</v>
      </c>
      <c r="AC12" t="b">
        <f t="shared" si="27"/>
        <v>0</v>
      </c>
      <c r="AD12" t="b">
        <f t="shared" si="28"/>
        <v>0</v>
      </c>
      <c r="AE12" t="b">
        <f t="shared" si="29"/>
        <v>0</v>
      </c>
      <c r="AF12" t="b">
        <f t="shared" si="30"/>
        <v>0</v>
      </c>
      <c r="AG12" t="b">
        <f t="shared" si="31"/>
        <v>0</v>
      </c>
      <c r="AH12" t="b">
        <f t="shared" si="33"/>
        <v>1</v>
      </c>
      <c r="AI12" t="b">
        <f t="shared" ca="1" si="32"/>
        <v>0</v>
      </c>
      <c r="AJ12" t="b">
        <v>0</v>
      </c>
      <c r="AK12" t="b">
        <f t="shared" ca="1" si="34"/>
        <v>1</v>
      </c>
    </row>
    <row r="13" spans="1:37" x14ac:dyDescent="0.2">
      <c r="A13" s="2" t="s">
        <v>39</v>
      </c>
      <c r="B13" t="b">
        <f t="shared" si="0"/>
        <v>1</v>
      </c>
      <c r="C13" t="b">
        <f t="shared" ca="1" si="1"/>
        <v>1</v>
      </c>
      <c r="D13" t="b">
        <f t="shared" si="2"/>
        <v>1</v>
      </c>
      <c r="E13" t="b">
        <f t="shared" si="3"/>
        <v>1</v>
      </c>
      <c r="F13" t="b">
        <f t="shared" si="4"/>
        <v>1</v>
      </c>
      <c r="G13" t="b">
        <f t="shared" si="5"/>
        <v>1</v>
      </c>
      <c r="H13" t="b">
        <f t="shared" si="6"/>
        <v>1</v>
      </c>
      <c r="I13" t="b">
        <f t="shared" si="7"/>
        <v>1</v>
      </c>
      <c r="J13" t="b">
        <f t="shared" si="8"/>
        <v>1</v>
      </c>
      <c r="K13" t="b">
        <f t="shared" si="9"/>
        <v>0</v>
      </c>
      <c r="L13" t="b">
        <f t="shared" si="10"/>
        <v>0</v>
      </c>
      <c r="M13" t="b">
        <f t="shared" si="11"/>
        <v>0</v>
      </c>
      <c r="N13" t="b">
        <f t="shared" si="12"/>
        <v>0</v>
      </c>
      <c r="O13" t="b">
        <f t="shared" si="13"/>
        <v>0</v>
      </c>
      <c r="P13" t="b">
        <f t="shared" si="14"/>
        <v>1</v>
      </c>
      <c r="Q13" t="b">
        <f t="shared" si="15"/>
        <v>0</v>
      </c>
      <c r="R13" t="b">
        <f t="shared" si="16"/>
        <v>0</v>
      </c>
      <c r="S13" t="b">
        <f t="shared" si="17"/>
        <v>0</v>
      </c>
      <c r="T13" t="b">
        <f t="shared" si="18"/>
        <v>0</v>
      </c>
      <c r="U13" t="b">
        <f t="shared" si="19"/>
        <v>0</v>
      </c>
      <c r="V13" t="b">
        <f t="shared" si="20"/>
        <v>1</v>
      </c>
      <c r="W13" t="b">
        <f t="shared" si="21"/>
        <v>0</v>
      </c>
      <c r="X13" t="b">
        <f t="shared" si="22"/>
        <v>0</v>
      </c>
      <c r="Y13" t="b">
        <f t="shared" si="23"/>
        <v>0</v>
      </c>
      <c r="Z13" t="b">
        <f t="shared" si="24"/>
        <v>0</v>
      </c>
      <c r="AA13" t="b">
        <f t="shared" si="25"/>
        <v>0</v>
      </c>
      <c r="AB13" t="b">
        <f t="shared" si="26"/>
        <v>1</v>
      </c>
      <c r="AC13" t="b">
        <f t="shared" si="27"/>
        <v>0</v>
      </c>
      <c r="AD13" t="b">
        <f t="shared" si="28"/>
        <v>0</v>
      </c>
      <c r="AE13" t="b">
        <f t="shared" si="29"/>
        <v>0</v>
      </c>
      <c r="AF13" t="b">
        <f t="shared" si="30"/>
        <v>0</v>
      </c>
      <c r="AG13" t="b">
        <f t="shared" si="31"/>
        <v>0</v>
      </c>
      <c r="AH13" t="b">
        <f t="shared" si="33"/>
        <v>1</v>
      </c>
      <c r="AI13" t="b">
        <f t="shared" ca="1" si="32"/>
        <v>1</v>
      </c>
      <c r="AJ13" t="b">
        <v>1</v>
      </c>
      <c r="AK13" t="b">
        <f t="shared" ca="1" si="34"/>
        <v>1</v>
      </c>
    </row>
    <row r="14" spans="1:37" x14ac:dyDescent="0.2">
      <c r="A14" s="2" t="s">
        <v>40</v>
      </c>
      <c r="B14" t="b">
        <f t="shared" si="0"/>
        <v>1</v>
      </c>
      <c r="C14" t="b">
        <f t="shared" ca="1" si="1"/>
        <v>1</v>
      </c>
      <c r="D14" t="b">
        <f t="shared" si="2"/>
        <v>1</v>
      </c>
      <c r="E14" t="b">
        <f t="shared" si="3"/>
        <v>1</v>
      </c>
      <c r="F14" t="b">
        <f t="shared" si="4"/>
        <v>1</v>
      </c>
      <c r="G14" t="b">
        <f t="shared" si="5"/>
        <v>1</v>
      </c>
      <c r="H14" t="b">
        <f t="shared" si="6"/>
        <v>0</v>
      </c>
      <c r="I14" t="b">
        <f t="shared" si="7"/>
        <v>0</v>
      </c>
      <c r="J14" t="b">
        <f t="shared" si="8"/>
        <v>0</v>
      </c>
      <c r="K14" t="b">
        <f t="shared" si="9"/>
        <v>0</v>
      </c>
      <c r="L14" t="b">
        <f t="shared" si="10"/>
        <v>0</v>
      </c>
      <c r="M14" t="b">
        <f t="shared" si="11"/>
        <v>0</v>
      </c>
      <c r="N14" t="b">
        <f t="shared" si="12"/>
        <v>0</v>
      </c>
      <c r="O14" t="b">
        <f t="shared" si="13"/>
        <v>0</v>
      </c>
      <c r="P14" t="b">
        <f t="shared" si="14"/>
        <v>1</v>
      </c>
      <c r="Q14" t="b">
        <f t="shared" si="15"/>
        <v>0</v>
      </c>
      <c r="R14" t="b">
        <f t="shared" si="16"/>
        <v>0</v>
      </c>
      <c r="S14" t="b">
        <f t="shared" si="17"/>
        <v>0</v>
      </c>
      <c r="T14" t="b">
        <f t="shared" si="18"/>
        <v>0</v>
      </c>
      <c r="U14" t="b">
        <f t="shared" si="19"/>
        <v>0</v>
      </c>
      <c r="V14" t="b">
        <f t="shared" si="20"/>
        <v>1</v>
      </c>
      <c r="W14" t="b">
        <f t="shared" si="21"/>
        <v>0</v>
      </c>
      <c r="X14" t="b">
        <f t="shared" si="22"/>
        <v>0</v>
      </c>
      <c r="Y14" t="b">
        <f t="shared" si="23"/>
        <v>0</v>
      </c>
      <c r="Z14" t="b">
        <f t="shared" si="24"/>
        <v>0</v>
      </c>
      <c r="AA14" t="b">
        <f t="shared" si="25"/>
        <v>0</v>
      </c>
      <c r="AB14" t="b">
        <f t="shared" si="26"/>
        <v>1</v>
      </c>
      <c r="AC14" t="b">
        <f t="shared" si="27"/>
        <v>0</v>
      </c>
      <c r="AD14" t="b">
        <f t="shared" si="28"/>
        <v>0</v>
      </c>
      <c r="AE14" t="b">
        <f t="shared" si="29"/>
        <v>0</v>
      </c>
      <c r="AF14" t="b">
        <f t="shared" si="30"/>
        <v>0</v>
      </c>
      <c r="AG14" t="b">
        <f t="shared" si="31"/>
        <v>0</v>
      </c>
      <c r="AH14" t="b">
        <f t="shared" si="33"/>
        <v>1</v>
      </c>
      <c r="AI14" t="b">
        <f t="shared" ca="1" si="32"/>
        <v>0</v>
      </c>
      <c r="AJ14" t="b">
        <v>0</v>
      </c>
      <c r="AK14" t="b">
        <f t="shared" ca="1" si="34"/>
        <v>1</v>
      </c>
    </row>
    <row r="15" spans="1:37" x14ac:dyDescent="0.2">
      <c r="A15" s="2" t="s">
        <v>41</v>
      </c>
      <c r="B15" t="b">
        <f t="shared" si="0"/>
        <v>1</v>
      </c>
      <c r="C15" t="b">
        <f t="shared" ca="1" si="1"/>
        <v>1</v>
      </c>
      <c r="D15" t="b">
        <f t="shared" si="2"/>
        <v>1</v>
      </c>
      <c r="E15" t="b">
        <f t="shared" si="3"/>
        <v>1</v>
      </c>
      <c r="F15" t="b">
        <f t="shared" si="4"/>
        <v>1</v>
      </c>
      <c r="G15" t="b">
        <f t="shared" si="5"/>
        <v>1</v>
      </c>
      <c r="H15" t="b">
        <f t="shared" si="6"/>
        <v>1</v>
      </c>
      <c r="I15" t="b">
        <f t="shared" si="7"/>
        <v>1</v>
      </c>
      <c r="J15" t="b">
        <f t="shared" si="8"/>
        <v>0</v>
      </c>
      <c r="K15" t="b">
        <f t="shared" si="9"/>
        <v>1</v>
      </c>
      <c r="L15" t="b">
        <f t="shared" si="10"/>
        <v>1</v>
      </c>
      <c r="M15" t="b">
        <f t="shared" si="11"/>
        <v>1</v>
      </c>
      <c r="N15" t="b">
        <f t="shared" si="12"/>
        <v>1</v>
      </c>
      <c r="O15" t="b">
        <f t="shared" si="13"/>
        <v>1</v>
      </c>
      <c r="P15" t="b">
        <f t="shared" si="14"/>
        <v>1</v>
      </c>
      <c r="Q15" t="b">
        <f t="shared" si="15"/>
        <v>0</v>
      </c>
      <c r="R15" t="b">
        <f t="shared" si="16"/>
        <v>0</v>
      </c>
      <c r="S15" t="b">
        <f t="shared" si="17"/>
        <v>0</v>
      </c>
      <c r="T15" t="b">
        <f t="shared" si="18"/>
        <v>0</v>
      </c>
      <c r="U15" t="b">
        <f t="shared" si="19"/>
        <v>0</v>
      </c>
      <c r="V15" t="b">
        <f t="shared" si="20"/>
        <v>1</v>
      </c>
      <c r="W15" t="b">
        <f t="shared" si="21"/>
        <v>0</v>
      </c>
      <c r="X15" t="b">
        <f t="shared" si="22"/>
        <v>0</v>
      </c>
      <c r="Y15" t="b">
        <f t="shared" si="23"/>
        <v>0</v>
      </c>
      <c r="Z15" t="b">
        <f t="shared" si="24"/>
        <v>0</v>
      </c>
      <c r="AA15" t="b">
        <f t="shared" si="25"/>
        <v>0</v>
      </c>
      <c r="AB15" t="b">
        <f t="shared" si="26"/>
        <v>1</v>
      </c>
      <c r="AC15" t="b">
        <f t="shared" si="27"/>
        <v>0</v>
      </c>
      <c r="AD15" t="b">
        <f t="shared" si="28"/>
        <v>0</v>
      </c>
      <c r="AE15" t="b">
        <f t="shared" si="29"/>
        <v>0</v>
      </c>
      <c r="AF15" t="b">
        <f t="shared" si="30"/>
        <v>0</v>
      </c>
      <c r="AG15" t="b">
        <f t="shared" si="31"/>
        <v>0</v>
      </c>
      <c r="AH15" t="b">
        <f t="shared" si="33"/>
        <v>1</v>
      </c>
      <c r="AI15" t="b">
        <f t="shared" ca="1" si="32"/>
        <v>0</v>
      </c>
      <c r="AJ15" t="b">
        <v>0</v>
      </c>
      <c r="AK15" t="b">
        <f t="shared" ca="1" si="34"/>
        <v>1</v>
      </c>
    </row>
    <row r="16" spans="1:37" x14ac:dyDescent="0.2">
      <c r="A16" s="2" t="s">
        <v>42</v>
      </c>
      <c r="B16" t="b">
        <f t="shared" si="0"/>
        <v>1</v>
      </c>
      <c r="C16" t="b">
        <f t="shared" ca="1" si="1"/>
        <v>1</v>
      </c>
      <c r="D16" t="b">
        <f t="shared" si="2"/>
        <v>1</v>
      </c>
      <c r="E16" t="b">
        <f t="shared" si="3"/>
        <v>1</v>
      </c>
      <c r="F16" t="b">
        <f t="shared" si="4"/>
        <v>1</v>
      </c>
      <c r="G16" t="b">
        <f t="shared" si="5"/>
        <v>1</v>
      </c>
      <c r="H16" t="b">
        <f t="shared" si="6"/>
        <v>1</v>
      </c>
      <c r="I16" t="b">
        <f t="shared" si="7"/>
        <v>1</v>
      </c>
      <c r="J16" t="b">
        <f t="shared" si="8"/>
        <v>1</v>
      </c>
      <c r="K16" t="b">
        <f t="shared" si="9"/>
        <v>1</v>
      </c>
      <c r="L16" t="b">
        <f t="shared" si="10"/>
        <v>1</v>
      </c>
      <c r="M16" t="b">
        <f t="shared" si="11"/>
        <v>0</v>
      </c>
      <c r="N16" t="b">
        <f t="shared" si="12"/>
        <v>1</v>
      </c>
      <c r="O16" t="b">
        <f t="shared" si="13"/>
        <v>1</v>
      </c>
      <c r="P16" t="b">
        <f t="shared" si="14"/>
        <v>1</v>
      </c>
      <c r="Q16" t="b">
        <f t="shared" si="15"/>
        <v>0</v>
      </c>
      <c r="R16" t="b">
        <f t="shared" si="16"/>
        <v>0</v>
      </c>
      <c r="S16" t="b">
        <f t="shared" si="17"/>
        <v>0</v>
      </c>
      <c r="T16" t="b">
        <f t="shared" si="18"/>
        <v>0</v>
      </c>
      <c r="U16" t="b">
        <f t="shared" si="19"/>
        <v>0</v>
      </c>
      <c r="V16" t="b">
        <f t="shared" si="20"/>
        <v>1</v>
      </c>
      <c r="W16" t="b">
        <f t="shared" si="21"/>
        <v>0</v>
      </c>
      <c r="X16" t="b">
        <f t="shared" si="22"/>
        <v>0</v>
      </c>
      <c r="Y16" t="b">
        <f t="shared" si="23"/>
        <v>0</v>
      </c>
      <c r="Z16" t="b">
        <f t="shared" si="24"/>
        <v>0</v>
      </c>
      <c r="AA16" t="b">
        <f t="shared" si="25"/>
        <v>0</v>
      </c>
      <c r="AB16" t="b">
        <f t="shared" si="26"/>
        <v>1</v>
      </c>
      <c r="AC16" t="b">
        <f t="shared" si="27"/>
        <v>0</v>
      </c>
      <c r="AD16" t="b">
        <f t="shared" si="28"/>
        <v>0</v>
      </c>
      <c r="AE16" t="b">
        <f t="shared" si="29"/>
        <v>0</v>
      </c>
      <c r="AF16" t="b">
        <f t="shared" si="30"/>
        <v>0</v>
      </c>
      <c r="AG16" t="b">
        <f t="shared" si="31"/>
        <v>0</v>
      </c>
      <c r="AH16" t="b">
        <f t="shared" si="33"/>
        <v>1</v>
      </c>
      <c r="AI16" t="b">
        <f t="shared" ca="1" si="32"/>
        <v>0</v>
      </c>
      <c r="AJ16" t="b">
        <v>0</v>
      </c>
      <c r="AK16" t="b">
        <f t="shared" ca="1" si="34"/>
        <v>1</v>
      </c>
    </row>
    <row r="17" spans="1:37" x14ac:dyDescent="0.2">
      <c r="A17" s="2" t="s">
        <v>43</v>
      </c>
      <c r="B17" t="b">
        <f t="shared" si="0"/>
        <v>1</v>
      </c>
      <c r="C17" t="b">
        <f t="shared" ca="1" si="1"/>
        <v>1</v>
      </c>
      <c r="D17" t="b">
        <f t="shared" si="2"/>
        <v>1</v>
      </c>
      <c r="E17" t="b">
        <f t="shared" si="3"/>
        <v>1</v>
      </c>
      <c r="F17" t="b">
        <f t="shared" si="4"/>
        <v>1</v>
      </c>
      <c r="G17" t="b">
        <f t="shared" si="5"/>
        <v>1</v>
      </c>
      <c r="H17" t="b">
        <f t="shared" si="6"/>
        <v>1</v>
      </c>
      <c r="I17" t="b">
        <f t="shared" si="7"/>
        <v>1</v>
      </c>
      <c r="J17" t="b">
        <f t="shared" si="8"/>
        <v>1</v>
      </c>
      <c r="K17" t="b">
        <f t="shared" si="9"/>
        <v>1</v>
      </c>
      <c r="L17" t="b">
        <f t="shared" si="10"/>
        <v>1</v>
      </c>
      <c r="M17" t="b">
        <f t="shared" si="11"/>
        <v>1</v>
      </c>
      <c r="N17" t="b">
        <f t="shared" si="12"/>
        <v>1</v>
      </c>
      <c r="O17" t="b">
        <f t="shared" si="13"/>
        <v>1</v>
      </c>
      <c r="P17" t="b">
        <f t="shared" si="14"/>
        <v>1</v>
      </c>
      <c r="Q17" t="b">
        <f t="shared" si="15"/>
        <v>0</v>
      </c>
      <c r="R17" t="b">
        <f t="shared" si="16"/>
        <v>0</v>
      </c>
      <c r="S17" t="b">
        <f t="shared" si="17"/>
        <v>0</v>
      </c>
      <c r="T17" t="b">
        <f t="shared" si="18"/>
        <v>0</v>
      </c>
      <c r="U17" t="b">
        <f t="shared" si="19"/>
        <v>0</v>
      </c>
      <c r="V17" t="b">
        <f t="shared" si="20"/>
        <v>1</v>
      </c>
      <c r="W17" t="b">
        <f t="shared" si="21"/>
        <v>0</v>
      </c>
      <c r="X17" t="b">
        <f t="shared" si="22"/>
        <v>0</v>
      </c>
      <c r="Y17" t="b">
        <f t="shared" si="23"/>
        <v>0</v>
      </c>
      <c r="Z17" t="b">
        <f t="shared" si="24"/>
        <v>0</v>
      </c>
      <c r="AA17" t="b">
        <f t="shared" si="25"/>
        <v>0</v>
      </c>
      <c r="AB17" t="b">
        <f t="shared" si="26"/>
        <v>1</v>
      </c>
      <c r="AC17" t="b">
        <f t="shared" si="27"/>
        <v>0</v>
      </c>
      <c r="AD17" t="b">
        <f t="shared" si="28"/>
        <v>0</v>
      </c>
      <c r="AE17" t="b">
        <f t="shared" si="29"/>
        <v>0</v>
      </c>
      <c r="AF17" t="b">
        <f t="shared" si="30"/>
        <v>0</v>
      </c>
      <c r="AG17" t="b">
        <f t="shared" si="31"/>
        <v>0</v>
      </c>
      <c r="AH17" t="b">
        <f t="shared" si="33"/>
        <v>1</v>
      </c>
      <c r="AI17" t="b">
        <f t="shared" ca="1" si="32"/>
        <v>1</v>
      </c>
      <c r="AJ17" t="b">
        <v>1</v>
      </c>
      <c r="AK17" t="b">
        <f t="shared" ca="1" si="34"/>
        <v>1</v>
      </c>
    </row>
    <row r="18" spans="1:37" x14ac:dyDescent="0.2">
      <c r="A18" s="2" t="s">
        <v>44</v>
      </c>
      <c r="B18" t="b">
        <f t="shared" si="0"/>
        <v>1</v>
      </c>
      <c r="C18" t="b">
        <f t="shared" ca="1" si="1"/>
        <v>1</v>
      </c>
      <c r="D18" t="b">
        <f t="shared" si="2"/>
        <v>1</v>
      </c>
      <c r="E18" t="b">
        <f t="shared" si="3"/>
        <v>1</v>
      </c>
      <c r="F18" t="b">
        <f t="shared" si="4"/>
        <v>1</v>
      </c>
      <c r="G18" t="b">
        <f t="shared" si="5"/>
        <v>1</v>
      </c>
      <c r="H18" t="b">
        <f t="shared" si="6"/>
        <v>1</v>
      </c>
      <c r="I18" t="b">
        <f t="shared" si="7"/>
        <v>1</v>
      </c>
      <c r="J18" t="b">
        <f t="shared" si="8"/>
        <v>1</v>
      </c>
      <c r="K18" t="b">
        <f t="shared" si="9"/>
        <v>1</v>
      </c>
      <c r="L18" t="b">
        <f t="shared" si="10"/>
        <v>0</v>
      </c>
      <c r="M18" t="b">
        <f t="shared" si="11"/>
        <v>0</v>
      </c>
      <c r="N18" t="b">
        <f t="shared" si="12"/>
        <v>1</v>
      </c>
      <c r="O18" t="b">
        <f t="shared" si="13"/>
        <v>1</v>
      </c>
      <c r="P18" t="b">
        <f t="shared" si="14"/>
        <v>1</v>
      </c>
      <c r="Q18" t="b">
        <f t="shared" si="15"/>
        <v>0</v>
      </c>
      <c r="R18" t="b">
        <f t="shared" si="16"/>
        <v>0</v>
      </c>
      <c r="S18" t="b">
        <f t="shared" si="17"/>
        <v>0</v>
      </c>
      <c r="T18" t="b">
        <f t="shared" si="18"/>
        <v>0</v>
      </c>
      <c r="U18" t="b">
        <f t="shared" si="19"/>
        <v>0</v>
      </c>
      <c r="V18" t="b">
        <f t="shared" si="20"/>
        <v>1</v>
      </c>
      <c r="W18" t="b">
        <f t="shared" si="21"/>
        <v>0</v>
      </c>
      <c r="X18" t="b">
        <f t="shared" si="22"/>
        <v>0</v>
      </c>
      <c r="Y18" t="b">
        <f t="shared" si="23"/>
        <v>0</v>
      </c>
      <c r="Z18" t="b">
        <f t="shared" si="24"/>
        <v>0</v>
      </c>
      <c r="AA18" t="b">
        <f t="shared" si="25"/>
        <v>0</v>
      </c>
      <c r="AB18" t="b">
        <f t="shared" si="26"/>
        <v>1</v>
      </c>
      <c r="AC18" t="b">
        <f t="shared" si="27"/>
        <v>0</v>
      </c>
      <c r="AD18" t="b">
        <f t="shared" si="28"/>
        <v>0</v>
      </c>
      <c r="AE18" t="b">
        <f t="shared" si="29"/>
        <v>0</v>
      </c>
      <c r="AF18" t="b">
        <f t="shared" si="30"/>
        <v>0</v>
      </c>
      <c r="AG18" t="b">
        <f t="shared" si="31"/>
        <v>0</v>
      </c>
      <c r="AH18" t="b">
        <f t="shared" si="33"/>
        <v>1</v>
      </c>
      <c r="AI18" t="b">
        <f t="shared" ca="1" si="32"/>
        <v>0</v>
      </c>
      <c r="AJ18" t="b">
        <v>0</v>
      </c>
      <c r="AK18" t="b">
        <f t="shared" ca="1" si="34"/>
        <v>1</v>
      </c>
    </row>
    <row r="19" spans="1:37" x14ac:dyDescent="0.2">
      <c r="A19" s="2" t="s">
        <v>45</v>
      </c>
      <c r="B19" t="b">
        <f t="shared" si="0"/>
        <v>1</v>
      </c>
      <c r="C19" t="b">
        <f t="shared" ca="1" si="1"/>
        <v>1</v>
      </c>
      <c r="D19" t="b">
        <f t="shared" si="2"/>
        <v>1</v>
      </c>
      <c r="E19" t="b">
        <f t="shared" si="3"/>
        <v>1</v>
      </c>
      <c r="F19" t="b">
        <f t="shared" si="4"/>
        <v>1</v>
      </c>
      <c r="G19" t="b">
        <f t="shared" si="5"/>
        <v>1</v>
      </c>
      <c r="H19" t="b">
        <f t="shared" si="6"/>
        <v>1</v>
      </c>
      <c r="I19" t="b">
        <f t="shared" si="7"/>
        <v>1</v>
      </c>
      <c r="J19" t="b">
        <f t="shared" si="8"/>
        <v>1</v>
      </c>
      <c r="K19" t="b">
        <f t="shared" si="9"/>
        <v>1</v>
      </c>
      <c r="L19" t="b">
        <f t="shared" si="10"/>
        <v>0</v>
      </c>
      <c r="M19" t="b">
        <f t="shared" si="11"/>
        <v>1</v>
      </c>
      <c r="N19" t="b">
        <f t="shared" si="12"/>
        <v>1</v>
      </c>
      <c r="O19" t="b">
        <f t="shared" si="13"/>
        <v>0</v>
      </c>
      <c r="P19" t="b">
        <f t="shared" si="14"/>
        <v>1</v>
      </c>
      <c r="Q19" t="b">
        <f t="shared" si="15"/>
        <v>0</v>
      </c>
      <c r="R19" t="b">
        <f t="shared" si="16"/>
        <v>0</v>
      </c>
      <c r="S19" t="b">
        <f t="shared" si="17"/>
        <v>0</v>
      </c>
      <c r="T19" t="b">
        <f t="shared" si="18"/>
        <v>0</v>
      </c>
      <c r="U19" t="b">
        <f t="shared" si="19"/>
        <v>0</v>
      </c>
      <c r="V19" t="b">
        <f t="shared" si="20"/>
        <v>1</v>
      </c>
      <c r="W19" t="b">
        <f t="shared" si="21"/>
        <v>0</v>
      </c>
      <c r="X19" t="b">
        <f t="shared" si="22"/>
        <v>0</v>
      </c>
      <c r="Y19" t="b">
        <f t="shared" si="23"/>
        <v>0</v>
      </c>
      <c r="Z19" t="b">
        <f t="shared" si="24"/>
        <v>0</v>
      </c>
      <c r="AA19" t="b">
        <f t="shared" si="25"/>
        <v>0</v>
      </c>
      <c r="AB19" t="b">
        <f t="shared" si="26"/>
        <v>1</v>
      </c>
      <c r="AC19" t="b">
        <f t="shared" si="27"/>
        <v>0</v>
      </c>
      <c r="AD19" t="b">
        <f t="shared" si="28"/>
        <v>0</v>
      </c>
      <c r="AE19" t="b">
        <f t="shared" si="29"/>
        <v>0</v>
      </c>
      <c r="AF19" t="b">
        <f t="shared" si="30"/>
        <v>0</v>
      </c>
      <c r="AG19" t="b">
        <f t="shared" si="31"/>
        <v>0</v>
      </c>
      <c r="AH19" t="b">
        <f t="shared" si="33"/>
        <v>1</v>
      </c>
      <c r="AI19" t="b">
        <f t="shared" ca="1" si="32"/>
        <v>0</v>
      </c>
      <c r="AJ19" t="b">
        <v>0</v>
      </c>
      <c r="AK19" t="b">
        <f t="shared" ca="1" si="34"/>
        <v>1</v>
      </c>
    </row>
    <row r="20" spans="1:37" x14ac:dyDescent="0.2">
      <c r="A20" s="2" t="s">
        <v>46</v>
      </c>
      <c r="B20" t="b">
        <f t="shared" si="0"/>
        <v>1</v>
      </c>
      <c r="C20" t="b">
        <f t="shared" ca="1" si="1"/>
        <v>1</v>
      </c>
      <c r="D20" t="b">
        <f t="shared" si="2"/>
        <v>1</v>
      </c>
      <c r="E20" t="b">
        <f t="shared" si="3"/>
        <v>1</v>
      </c>
      <c r="F20" t="b">
        <f t="shared" si="4"/>
        <v>1</v>
      </c>
      <c r="G20" t="b">
        <f t="shared" si="5"/>
        <v>1</v>
      </c>
      <c r="H20" t="b">
        <f t="shared" si="6"/>
        <v>1</v>
      </c>
      <c r="I20" t="b">
        <f t="shared" si="7"/>
        <v>1</v>
      </c>
      <c r="J20" t="b">
        <f t="shared" si="8"/>
        <v>1</v>
      </c>
      <c r="K20" t="b">
        <f t="shared" si="9"/>
        <v>1</v>
      </c>
      <c r="L20" t="b">
        <f t="shared" si="10"/>
        <v>1</v>
      </c>
      <c r="M20" t="b">
        <f t="shared" si="11"/>
        <v>1</v>
      </c>
      <c r="N20" t="b">
        <f t="shared" si="12"/>
        <v>1</v>
      </c>
      <c r="O20" t="b">
        <f t="shared" si="13"/>
        <v>0</v>
      </c>
      <c r="P20" t="b">
        <f t="shared" si="14"/>
        <v>1</v>
      </c>
      <c r="Q20" t="b">
        <f t="shared" si="15"/>
        <v>0</v>
      </c>
      <c r="R20" t="b">
        <f t="shared" si="16"/>
        <v>0</v>
      </c>
      <c r="S20" t="b">
        <f t="shared" si="17"/>
        <v>0</v>
      </c>
      <c r="T20" t="b">
        <f t="shared" si="18"/>
        <v>0</v>
      </c>
      <c r="U20" t="b">
        <f t="shared" si="19"/>
        <v>0</v>
      </c>
      <c r="V20" t="b">
        <f t="shared" si="20"/>
        <v>1</v>
      </c>
      <c r="W20" t="b">
        <f t="shared" si="21"/>
        <v>0</v>
      </c>
      <c r="X20" t="b">
        <f t="shared" si="22"/>
        <v>0</v>
      </c>
      <c r="Y20" t="b">
        <f t="shared" si="23"/>
        <v>0</v>
      </c>
      <c r="Z20" t="b">
        <f t="shared" si="24"/>
        <v>0</v>
      </c>
      <c r="AA20" t="b">
        <f t="shared" si="25"/>
        <v>0</v>
      </c>
      <c r="AB20" t="b">
        <f t="shared" si="26"/>
        <v>1</v>
      </c>
      <c r="AC20" t="b">
        <f t="shared" si="27"/>
        <v>0</v>
      </c>
      <c r="AD20" t="b">
        <f t="shared" si="28"/>
        <v>0</v>
      </c>
      <c r="AE20" t="b">
        <f t="shared" si="29"/>
        <v>0</v>
      </c>
      <c r="AF20" t="b">
        <f t="shared" si="30"/>
        <v>0</v>
      </c>
      <c r="AG20" t="b">
        <f t="shared" si="31"/>
        <v>0</v>
      </c>
      <c r="AH20" t="b">
        <f t="shared" si="33"/>
        <v>1</v>
      </c>
      <c r="AI20" t="b">
        <f t="shared" ca="1" si="32"/>
        <v>0</v>
      </c>
      <c r="AJ20" t="b">
        <v>0</v>
      </c>
      <c r="AK20" t="b">
        <f t="shared" ca="1" si="34"/>
        <v>1</v>
      </c>
    </row>
    <row r="21" spans="1:37" x14ac:dyDescent="0.2">
      <c r="A21" s="2" t="s">
        <v>47</v>
      </c>
      <c r="B21" t="b">
        <f t="shared" si="0"/>
        <v>1</v>
      </c>
      <c r="C21" t="b">
        <f t="shared" ca="1" si="1"/>
        <v>1</v>
      </c>
      <c r="D21" t="b">
        <f t="shared" si="2"/>
        <v>1</v>
      </c>
      <c r="E21" t="b">
        <f t="shared" si="3"/>
        <v>1</v>
      </c>
      <c r="F21" t="b">
        <f t="shared" si="4"/>
        <v>1</v>
      </c>
      <c r="G21" t="b">
        <f t="shared" si="5"/>
        <v>1</v>
      </c>
      <c r="H21" t="b">
        <f t="shared" si="6"/>
        <v>1</v>
      </c>
      <c r="I21" t="b">
        <f t="shared" si="7"/>
        <v>1</v>
      </c>
      <c r="J21" t="b">
        <f t="shared" si="8"/>
        <v>1</v>
      </c>
      <c r="K21" t="b">
        <f t="shared" si="9"/>
        <v>1</v>
      </c>
      <c r="L21" t="b">
        <f t="shared" si="10"/>
        <v>1</v>
      </c>
      <c r="M21" t="b">
        <f t="shared" si="11"/>
        <v>1</v>
      </c>
      <c r="N21" t="b">
        <f t="shared" si="12"/>
        <v>1</v>
      </c>
      <c r="O21" t="b">
        <f t="shared" si="13"/>
        <v>1</v>
      </c>
      <c r="P21" t="b">
        <f t="shared" si="14"/>
        <v>0</v>
      </c>
      <c r="Q21" t="b">
        <f t="shared" si="15"/>
        <v>1</v>
      </c>
      <c r="R21" t="b">
        <f t="shared" si="16"/>
        <v>1</v>
      </c>
      <c r="S21" t="b">
        <f t="shared" si="17"/>
        <v>1</v>
      </c>
      <c r="T21" t="b">
        <f t="shared" si="18"/>
        <v>1</v>
      </c>
      <c r="U21" t="b">
        <f t="shared" si="19"/>
        <v>1</v>
      </c>
      <c r="V21" t="b">
        <f t="shared" si="20"/>
        <v>1</v>
      </c>
      <c r="W21" t="b">
        <f t="shared" si="21"/>
        <v>0</v>
      </c>
      <c r="X21" t="b">
        <f t="shared" si="22"/>
        <v>0</v>
      </c>
      <c r="Y21" t="b">
        <f t="shared" si="23"/>
        <v>0</v>
      </c>
      <c r="Z21" t="b">
        <f t="shared" si="24"/>
        <v>0</v>
      </c>
      <c r="AA21" t="b">
        <f t="shared" si="25"/>
        <v>0</v>
      </c>
      <c r="AB21" t="b">
        <f t="shared" si="26"/>
        <v>1</v>
      </c>
      <c r="AC21" t="b">
        <f t="shared" si="27"/>
        <v>0</v>
      </c>
      <c r="AD21" t="b">
        <f t="shared" si="28"/>
        <v>0</v>
      </c>
      <c r="AE21" t="b">
        <f t="shared" si="29"/>
        <v>0</v>
      </c>
      <c r="AF21" t="b">
        <f t="shared" si="30"/>
        <v>0</v>
      </c>
      <c r="AG21" t="b">
        <f t="shared" si="31"/>
        <v>0</v>
      </c>
      <c r="AH21" t="b">
        <f t="shared" si="33"/>
        <v>1</v>
      </c>
      <c r="AI21" t="b">
        <f t="shared" ca="1" si="32"/>
        <v>0</v>
      </c>
      <c r="AJ21" t="b">
        <v>0</v>
      </c>
      <c r="AK21" t="b">
        <f t="shared" ca="1" si="34"/>
        <v>1</v>
      </c>
    </row>
    <row r="22" spans="1:37" x14ac:dyDescent="0.2">
      <c r="A22" s="2" t="s">
        <v>48</v>
      </c>
      <c r="B22" t="b">
        <f t="shared" si="0"/>
        <v>1</v>
      </c>
      <c r="C22" t="b">
        <f t="shared" ca="1" si="1"/>
        <v>1</v>
      </c>
      <c r="D22" t="b">
        <f t="shared" si="2"/>
        <v>1</v>
      </c>
      <c r="E22" t="b">
        <f t="shared" si="3"/>
        <v>1</v>
      </c>
      <c r="F22" t="b">
        <f t="shared" si="4"/>
        <v>1</v>
      </c>
      <c r="G22" t="b">
        <f t="shared" si="5"/>
        <v>1</v>
      </c>
      <c r="H22" t="b">
        <f t="shared" si="6"/>
        <v>1</v>
      </c>
      <c r="I22" t="b">
        <f t="shared" si="7"/>
        <v>1</v>
      </c>
      <c r="J22" t="b">
        <f t="shared" si="8"/>
        <v>1</v>
      </c>
      <c r="K22" t="b">
        <f t="shared" si="9"/>
        <v>1</v>
      </c>
      <c r="L22" t="b">
        <f t="shared" si="10"/>
        <v>1</v>
      </c>
      <c r="M22" t="b">
        <f t="shared" si="11"/>
        <v>1</v>
      </c>
      <c r="N22" t="b">
        <f t="shared" si="12"/>
        <v>1</v>
      </c>
      <c r="O22" t="b">
        <f t="shared" si="13"/>
        <v>1</v>
      </c>
      <c r="P22" t="b">
        <f t="shared" si="14"/>
        <v>1</v>
      </c>
      <c r="Q22" t="b">
        <f t="shared" si="15"/>
        <v>1</v>
      </c>
      <c r="R22" t="b">
        <f t="shared" si="16"/>
        <v>0</v>
      </c>
      <c r="S22" t="b">
        <f t="shared" si="17"/>
        <v>0</v>
      </c>
      <c r="T22" t="b">
        <f t="shared" si="18"/>
        <v>1</v>
      </c>
      <c r="U22" t="b">
        <f t="shared" si="19"/>
        <v>1</v>
      </c>
      <c r="V22" t="b">
        <f t="shared" si="20"/>
        <v>1</v>
      </c>
      <c r="W22" t="b">
        <f t="shared" si="21"/>
        <v>0</v>
      </c>
      <c r="X22" t="b">
        <f t="shared" si="22"/>
        <v>0</v>
      </c>
      <c r="Y22" t="b">
        <f t="shared" si="23"/>
        <v>0</v>
      </c>
      <c r="Z22" t="b">
        <f t="shared" si="24"/>
        <v>0</v>
      </c>
      <c r="AA22" t="b">
        <f t="shared" si="25"/>
        <v>0</v>
      </c>
      <c r="AB22" t="b">
        <f t="shared" si="26"/>
        <v>1</v>
      </c>
      <c r="AC22" t="b">
        <f t="shared" si="27"/>
        <v>0</v>
      </c>
      <c r="AD22" t="b">
        <f t="shared" si="28"/>
        <v>0</v>
      </c>
      <c r="AE22" t="b">
        <f t="shared" si="29"/>
        <v>0</v>
      </c>
      <c r="AF22" t="b">
        <f t="shared" si="30"/>
        <v>0</v>
      </c>
      <c r="AG22" t="b">
        <f t="shared" si="31"/>
        <v>0</v>
      </c>
      <c r="AH22" t="b">
        <f t="shared" si="33"/>
        <v>1</v>
      </c>
      <c r="AI22" t="b">
        <f t="shared" ca="1" si="32"/>
        <v>0</v>
      </c>
      <c r="AJ22" t="b">
        <v>0</v>
      </c>
      <c r="AK22" t="b">
        <f t="shared" ca="1" si="34"/>
        <v>1</v>
      </c>
    </row>
    <row r="23" spans="1:37" x14ac:dyDescent="0.2">
      <c r="A23" s="2" t="s">
        <v>49</v>
      </c>
      <c r="B23" t="b">
        <f t="shared" si="0"/>
        <v>1</v>
      </c>
      <c r="C23" t="b">
        <f t="shared" ca="1" si="1"/>
        <v>1</v>
      </c>
      <c r="D23" t="b">
        <f t="shared" si="2"/>
        <v>1</v>
      </c>
      <c r="E23" t="b">
        <f t="shared" si="3"/>
        <v>1</v>
      </c>
      <c r="F23" t="b">
        <f t="shared" si="4"/>
        <v>1</v>
      </c>
      <c r="G23" t="b">
        <f t="shared" si="5"/>
        <v>1</v>
      </c>
      <c r="H23" t="b">
        <f t="shared" si="6"/>
        <v>1</v>
      </c>
      <c r="I23" t="b">
        <f t="shared" si="7"/>
        <v>1</v>
      </c>
      <c r="J23" t="b">
        <f t="shared" si="8"/>
        <v>1</v>
      </c>
      <c r="K23" t="b">
        <f t="shared" si="9"/>
        <v>1</v>
      </c>
      <c r="L23" t="b">
        <f t="shared" si="10"/>
        <v>1</v>
      </c>
      <c r="M23" t="b">
        <f t="shared" si="11"/>
        <v>1</v>
      </c>
      <c r="N23" t="b">
        <f t="shared" si="12"/>
        <v>1</v>
      </c>
      <c r="O23" t="b">
        <f t="shared" si="13"/>
        <v>1</v>
      </c>
      <c r="P23" t="b">
        <f t="shared" si="14"/>
        <v>1</v>
      </c>
      <c r="Q23" t="b">
        <f t="shared" si="15"/>
        <v>1</v>
      </c>
      <c r="R23" t="b">
        <f t="shared" si="16"/>
        <v>0</v>
      </c>
      <c r="S23" t="b">
        <f t="shared" si="17"/>
        <v>1</v>
      </c>
      <c r="T23" t="b">
        <f t="shared" si="18"/>
        <v>1</v>
      </c>
      <c r="U23" t="b">
        <f t="shared" si="19"/>
        <v>0</v>
      </c>
      <c r="V23" t="b">
        <f t="shared" si="20"/>
        <v>1</v>
      </c>
      <c r="W23" t="b">
        <f t="shared" si="21"/>
        <v>0</v>
      </c>
      <c r="X23" t="b">
        <f t="shared" si="22"/>
        <v>0</v>
      </c>
      <c r="Y23" t="b">
        <f t="shared" si="23"/>
        <v>0</v>
      </c>
      <c r="Z23" t="b">
        <f t="shared" si="24"/>
        <v>0</v>
      </c>
      <c r="AA23" t="b">
        <f t="shared" si="25"/>
        <v>0</v>
      </c>
      <c r="AB23" t="b">
        <f t="shared" si="26"/>
        <v>1</v>
      </c>
      <c r="AC23" t="b">
        <f t="shared" si="27"/>
        <v>0</v>
      </c>
      <c r="AD23" t="b">
        <f t="shared" si="28"/>
        <v>0</v>
      </c>
      <c r="AE23" t="b">
        <f t="shared" si="29"/>
        <v>0</v>
      </c>
      <c r="AF23" t="b">
        <f t="shared" si="30"/>
        <v>0</v>
      </c>
      <c r="AG23" t="b">
        <f t="shared" si="31"/>
        <v>0</v>
      </c>
      <c r="AH23" t="b">
        <f t="shared" si="33"/>
        <v>1</v>
      </c>
      <c r="AI23" t="b">
        <f t="shared" ca="1" si="32"/>
        <v>0</v>
      </c>
      <c r="AJ23" t="b">
        <v>0</v>
      </c>
      <c r="AK23" t="b">
        <f t="shared" ca="1" si="34"/>
        <v>1</v>
      </c>
    </row>
    <row r="24" spans="1:37" x14ac:dyDescent="0.2">
      <c r="A24" s="2" t="s">
        <v>50</v>
      </c>
      <c r="B24" t="b">
        <f t="shared" si="0"/>
        <v>1</v>
      </c>
      <c r="C24" t="b">
        <f t="shared" ca="1" si="1"/>
        <v>1</v>
      </c>
      <c r="D24" t="b">
        <f t="shared" si="2"/>
        <v>1</v>
      </c>
      <c r="E24" t="b">
        <f t="shared" si="3"/>
        <v>1</v>
      </c>
      <c r="F24" t="b">
        <f t="shared" si="4"/>
        <v>1</v>
      </c>
      <c r="G24" t="b">
        <f t="shared" si="5"/>
        <v>1</v>
      </c>
      <c r="H24" t="b">
        <f t="shared" si="6"/>
        <v>1</v>
      </c>
      <c r="I24" t="b">
        <f t="shared" si="7"/>
        <v>1</v>
      </c>
      <c r="J24" t="b">
        <f t="shared" si="8"/>
        <v>1</v>
      </c>
      <c r="K24" t="b">
        <f t="shared" si="9"/>
        <v>1</v>
      </c>
      <c r="L24" t="b">
        <f t="shared" si="10"/>
        <v>1</v>
      </c>
      <c r="M24" t="b">
        <f t="shared" si="11"/>
        <v>1</v>
      </c>
      <c r="N24" t="b">
        <f t="shared" si="12"/>
        <v>1</v>
      </c>
      <c r="O24" t="b">
        <f t="shared" si="13"/>
        <v>1</v>
      </c>
      <c r="P24" t="b">
        <f t="shared" si="14"/>
        <v>1</v>
      </c>
      <c r="Q24" t="b">
        <f t="shared" si="15"/>
        <v>1</v>
      </c>
      <c r="R24" t="b">
        <f t="shared" si="16"/>
        <v>1</v>
      </c>
      <c r="S24" t="b">
        <f t="shared" si="17"/>
        <v>1</v>
      </c>
      <c r="T24" t="b">
        <f t="shared" si="18"/>
        <v>1</v>
      </c>
      <c r="U24" t="b">
        <f t="shared" si="19"/>
        <v>0</v>
      </c>
      <c r="V24" t="b">
        <f t="shared" si="20"/>
        <v>1</v>
      </c>
      <c r="W24" t="b">
        <f t="shared" si="21"/>
        <v>0</v>
      </c>
      <c r="X24" t="b">
        <f t="shared" si="22"/>
        <v>0</v>
      </c>
      <c r="Y24" t="b">
        <f t="shared" si="23"/>
        <v>0</v>
      </c>
      <c r="Z24" t="b">
        <f t="shared" si="24"/>
        <v>0</v>
      </c>
      <c r="AA24" t="b">
        <f t="shared" si="25"/>
        <v>0</v>
      </c>
      <c r="AB24" t="b">
        <f t="shared" si="26"/>
        <v>1</v>
      </c>
      <c r="AC24" t="b">
        <f t="shared" si="27"/>
        <v>0</v>
      </c>
      <c r="AD24" t="b">
        <f t="shared" si="28"/>
        <v>0</v>
      </c>
      <c r="AE24" t="b">
        <f t="shared" si="29"/>
        <v>0</v>
      </c>
      <c r="AF24" t="b">
        <f t="shared" si="30"/>
        <v>0</v>
      </c>
      <c r="AG24" t="b">
        <f t="shared" si="31"/>
        <v>0</v>
      </c>
      <c r="AH24" t="b">
        <f t="shared" si="33"/>
        <v>1</v>
      </c>
      <c r="AI24" t="b">
        <f t="shared" ca="1" si="32"/>
        <v>0</v>
      </c>
      <c r="AJ24" t="b">
        <v>0</v>
      </c>
      <c r="AK24" t="b">
        <f t="shared" ca="1" si="34"/>
        <v>1</v>
      </c>
    </row>
    <row r="25" spans="1:37" x14ac:dyDescent="0.2">
      <c r="A25" s="2" t="s">
        <v>51</v>
      </c>
      <c r="B25" t="b">
        <f t="shared" si="0"/>
        <v>1</v>
      </c>
      <c r="C25" t="b">
        <f t="shared" ca="1" si="1"/>
        <v>1</v>
      </c>
      <c r="D25" t="b">
        <f t="shared" si="2"/>
        <v>1</v>
      </c>
      <c r="E25" t="b">
        <f t="shared" si="3"/>
        <v>1</v>
      </c>
      <c r="F25" t="b">
        <f t="shared" si="4"/>
        <v>1</v>
      </c>
      <c r="G25" t="b">
        <f t="shared" si="5"/>
        <v>1</v>
      </c>
      <c r="H25" t="b">
        <f t="shared" si="6"/>
        <v>1</v>
      </c>
      <c r="I25" t="b">
        <f t="shared" si="7"/>
        <v>1</v>
      </c>
      <c r="J25" t="b">
        <f t="shared" si="8"/>
        <v>1</v>
      </c>
      <c r="K25" t="b">
        <f t="shared" si="9"/>
        <v>1</v>
      </c>
      <c r="L25" t="b">
        <f t="shared" si="10"/>
        <v>1</v>
      </c>
      <c r="M25" t="b">
        <f t="shared" si="11"/>
        <v>1</v>
      </c>
      <c r="N25" t="b">
        <f t="shared" si="12"/>
        <v>1</v>
      </c>
      <c r="O25" t="b">
        <f t="shared" si="13"/>
        <v>1</v>
      </c>
      <c r="P25" t="b">
        <f t="shared" si="14"/>
        <v>1</v>
      </c>
      <c r="Q25" t="b">
        <f t="shared" si="15"/>
        <v>1</v>
      </c>
      <c r="R25" t="b">
        <f t="shared" si="16"/>
        <v>1</v>
      </c>
      <c r="S25" t="b">
        <f t="shared" si="17"/>
        <v>1</v>
      </c>
      <c r="T25" t="b">
        <f t="shared" si="18"/>
        <v>1</v>
      </c>
      <c r="U25" t="b">
        <f t="shared" si="19"/>
        <v>1</v>
      </c>
      <c r="V25" t="b">
        <f t="shared" si="20"/>
        <v>1</v>
      </c>
      <c r="W25" t="b">
        <f t="shared" si="21"/>
        <v>0</v>
      </c>
      <c r="X25" t="b">
        <f t="shared" si="22"/>
        <v>0</v>
      </c>
      <c r="Y25" t="b">
        <f t="shared" si="23"/>
        <v>0</v>
      </c>
      <c r="Z25" t="b">
        <f t="shared" si="24"/>
        <v>0</v>
      </c>
      <c r="AA25" t="b">
        <f t="shared" si="25"/>
        <v>0</v>
      </c>
      <c r="AB25" t="b">
        <f t="shared" si="26"/>
        <v>1</v>
      </c>
      <c r="AC25" t="b">
        <f t="shared" si="27"/>
        <v>0</v>
      </c>
      <c r="AD25" t="b">
        <f t="shared" si="28"/>
        <v>0</v>
      </c>
      <c r="AE25" t="b">
        <f t="shared" si="29"/>
        <v>0</v>
      </c>
      <c r="AF25" t="b">
        <f t="shared" si="30"/>
        <v>0</v>
      </c>
      <c r="AG25" t="b">
        <f t="shared" si="31"/>
        <v>0</v>
      </c>
      <c r="AH25" t="b">
        <f t="shared" si="33"/>
        <v>1</v>
      </c>
      <c r="AI25" t="b">
        <f t="shared" ca="1" si="32"/>
        <v>1</v>
      </c>
      <c r="AJ25" t="b">
        <v>1</v>
      </c>
      <c r="AK25" t="b">
        <f t="shared" ca="1" si="34"/>
        <v>1</v>
      </c>
    </row>
    <row r="26" spans="1:37" x14ac:dyDescent="0.2">
      <c r="A26" s="2" t="s">
        <v>52</v>
      </c>
      <c r="B26" t="b">
        <f t="shared" si="0"/>
        <v>1</v>
      </c>
      <c r="C26" t="b">
        <f t="shared" ca="1" si="1"/>
        <v>1</v>
      </c>
      <c r="D26" t="b">
        <f t="shared" si="2"/>
        <v>1</v>
      </c>
      <c r="E26" t="b">
        <f t="shared" si="3"/>
        <v>1</v>
      </c>
      <c r="F26" t="b">
        <f t="shared" si="4"/>
        <v>1</v>
      </c>
      <c r="G26" t="b">
        <f t="shared" si="5"/>
        <v>1</v>
      </c>
      <c r="H26" t="b">
        <f t="shared" si="6"/>
        <v>1</v>
      </c>
      <c r="I26" t="b">
        <f t="shared" si="7"/>
        <v>1</v>
      </c>
      <c r="J26" t="b">
        <f t="shared" si="8"/>
        <v>1</v>
      </c>
      <c r="K26" t="b">
        <f t="shared" si="9"/>
        <v>1</v>
      </c>
      <c r="L26" t="b">
        <f t="shared" si="10"/>
        <v>1</v>
      </c>
      <c r="M26" t="b">
        <f t="shared" si="11"/>
        <v>1</v>
      </c>
      <c r="N26" t="b">
        <f t="shared" si="12"/>
        <v>1</v>
      </c>
      <c r="O26" t="b">
        <f t="shared" si="13"/>
        <v>1</v>
      </c>
      <c r="P26" t="b">
        <f t="shared" si="14"/>
        <v>1</v>
      </c>
      <c r="Q26" t="b">
        <f t="shared" si="15"/>
        <v>1</v>
      </c>
      <c r="R26" t="b">
        <f t="shared" si="16"/>
        <v>1</v>
      </c>
      <c r="S26" t="b">
        <f t="shared" si="17"/>
        <v>1</v>
      </c>
      <c r="T26" t="b">
        <f t="shared" si="18"/>
        <v>1</v>
      </c>
      <c r="U26" t="b">
        <f t="shared" si="19"/>
        <v>1</v>
      </c>
      <c r="V26" t="b">
        <f t="shared" si="20"/>
        <v>0</v>
      </c>
      <c r="W26" t="b">
        <f t="shared" si="21"/>
        <v>1</v>
      </c>
      <c r="X26" t="b">
        <f t="shared" si="22"/>
        <v>1</v>
      </c>
      <c r="Y26" t="b">
        <f t="shared" si="23"/>
        <v>0</v>
      </c>
      <c r="Z26" t="b">
        <f t="shared" si="24"/>
        <v>1</v>
      </c>
      <c r="AA26" t="b">
        <f t="shared" si="25"/>
        <v>1</v>
      </c>
      <c r="AB26" t="b">
        <f t="shared" si="26"/>
        <v>1</v>
      </c>
      <c r="AC26" t="b">
        <f t="shared" si="27"/>
        <v>1</v>
      </c>
      <c r="AD26" t="b">
        <f t="shared" si="28"/>
        <v>1</v>
      </c>
      <c r="AE26" t="b">
        <f t="shared" si="29"/>
        <v>0</v>
      </c>
      <c r="AF26" t="b">
        <f t="shared" si="30"/>
        <v>0</v>
      </c>
      <c r="AG26" t="b">
        <f t="shared" si="31"/>
        <v>1</v>
      </c>
      <c r="AH26" t="b">
        <f t="shared" si="33"/>
        <v>1</v>
      </c>
      <c r="AI26" t="b">
        <f t="shared" ca="1" si="32"/>
        <v>0</v>
      </c>
      <c r="AJ26" t="b">
        <v>0</v>
      </c>
      <c r="AK26" t="b">
        <f t="shared" ca="1" si="34"/>
        <v>1</v>
      </c>
    </row>
    <row r="27" spans="1:37" x14ac:dyDescent="0.2">
      <c r="A27" s="2" t="s">
        <v>53</v>
      </c>
      <c r="B27" t="b">
        <f t="shared" si="0"/>
        <v>1</v>
      </c>
      <c r="C27" t="b">
        <f t="shared" ca="1" si="1"/>
        <v>1</v>
      </c>
      <c r="D27" t="b">
        <f t="shared" si="2"/>
        <v>1</v>
      </c>
      <c r="E27" t="b">
        <f t="shared" si="3"/>
        <v>1</v>
      </c>
      <c r="F27" t="b">
        <f t="shared" si="4"/>
        <v>1</v>
      </c>
      <c r="G27" t="b">
        <f t="shared" si="5"/>
        <v>1</v>
      </c>
      <c r="H27" t="b">
        <f t="shared" si="6"/>
        <v>1</v>
      </c>
      <c r="I27" t="b">
        <f t="shared" si="7"/>
        <v>1</v>
      </c>
      <c r="J27" t="b">
        <f t="shared" si="8"/>
        <v>1</v>
      </c>
      <c r="K27" t="b">
        <f t="shared" si="9"/>
        <v>1</v>
      </c>
      <c r="L27" t="b">
        <f t="shared" si="10"/>
        <v>1</v>
      </c>
      <c r="M27" t="b">
        <f t="shared" si="11"/>
        <v>1</v>
      </c>
      <c r="N27" t="b">
        <f t="shared" si="12"/>
        <v>1</v>
      </c>
      <c r="O27" t="b">
        <f t="shared" si="13"/>
        <v>1</v>
      </c>
      <c r="P27" t="b">
        <f t="shared" si="14"/>
        <v>1</v>
      </c>
      <c r="Q27" t="b">
        <f t="shared" si="15"/>
        <v>1</v>
      </c>
      <c r="R27" t="b">
        <f t="shared" si="16"/>
        <v>1</v>
      </c>
      <c r="S27" t="b">
        <f t="shared" si="17"/>
        <v>1</v>
      </c>
      <c r="T27" t="b">
        <f t="shared" si="18"/>
        <v>1</v>
      </c>
      <c r="U27" t="b">
        <f t="shared" si="19"/>
        <v>1</v>
      </c>
      <c r="V27" t="b">
        <f t="shared" si="20"/>
        <v>1</v>
      </c>
      <c r="W27" t="b">
        <f t="shared" si="21"/>
        <v>1</v>
      </c>
      <c r="X27" t="b">
        <f t="shared" si="22"/>
        <v>0</v>
      </c>
      <c r="Y27" t="b">
        <f t="shared" si="23"/>
        <v>1</v>
      </c>
      <c r="Z27" t="b">
        <f t="shared" si="24"/>
        <v>1</v>
      </c>
      <c r="AA27" t="b">
        <f t="shared" si="25"/>
        <v>0</v>
      </c>
      <c r="AB27" t="b">
        <f t="shared" si="26"/>
        <v>1</v>
      </c>
      <c r="AC27" t="b">
        <f t="shared" si="27"/>
        <v>1</v>
      </c>
      <c r="AD27" t="b">
        <f t="shared" si="28"/>
        <v>0</v>
      </c>
      <c r="AE27" t="b">
        <f t="shared" si="29"/>
        <v>0</v>
      </c>
      <c r="AF27" t="b">
        <f t="shared" si="30"/>
        <v>0</v>
      </c>
      <c r="AG27" t="b">
        <f t="shared" si="31"/>
        <v>0</v>
      </c>
      <c r="AH27" t="b">
        <f t="shared" si="33"/>
        <v>1</v>
      </c>
      <c r="AI27" t="b">
        <f t="shared" ca="1" si="32"/>
        <v>0</v>
      </c>
      <c r="AJ27" t="b">
        <v>0</v>
      </c>
      <c r="AK27" t="b">
        <f t="shared" ca="1" si="34"/>
        <v>1</v>
      </c>
    </row>
    <row r="28" spans="1:37" x14ac:dyDescent="0.2">
      <c r="A28" s="2" t="s">
        <v>54</v>
      </c>
      <c r="B28" t="b">
        <f t="shared" si="0"/>
        <v>1</v>
      </c>
      <c r="C28" t="b">
        <f t="shared" ca="1" si="1"/>
        <v>1</v>
      </c>
      <c r="D28" t="b">
        <f t="shared" si="2"/>
        <v>1</v>
      </c>
      <c r="E28" t="b">
        <f t="shared" si="3"/>
        <v>1</v>
      </c>
      <c r="F28" t="b">
        <f t="shared" si="4"/>
        <v>1</v>
      </c>
      <c r="G28" t="b">
        <f t="shared" si="5"/>
        <v>1</v>
      </c>
      <c r="H28" t="b">
        <f t="shared" si="6"/>
        <v>1</v>
      </c>
      <c r="I28" t="b">
        <f t="shared" si="7"/>
        <v>1</v>
      </c>
      <c r="J28" t="b">
        <f t="shared" si="8"/>
        <v>1</v>
      </c>
      <c r="K28" t="b">
        <f t="shared" si="9"/>
        <v>1</v>
      </c>
      <c r="L28" t="b">
        <f t="shared" si="10"/>
        <v>1</v>
      </c>
      <c r="M28" t="b">
        <f t="shared" si="11"/>
        <v>1</v>
      </c>
      <c r="N28" t="b">
        <f t="shared" si="12"/>
        <v>1</v>
      </c>
      <c r="O28" t="b">
        <f t="shared" si="13"/>
        <v>1</v>
      </c>
      <c r="P28" t="b">
        <f t="shared" si="14"/>
        <v>1</v>
      </c>
      <c r="Q28" t="b">
        <f t="shared" si="15"/>
        <v>1</v>
      </c>
      <c r="R28" t="b">
        <f t="shared" si="16"/>
        <v>1</v>
      </c>
      <c r="S28" t="b">
        <f t="shared" si="17"/>
        <v>1</v>
      </c>
      <c r="T28" t="b">
        <f t="shared" si="18"/>
        <v>1</v>
      </c>
      <c r="U28" t="b">
        <f t="shared" si="19"/>
        <v>1</v>
      </c>
      <c r="V28" t="b">
        <f t="shared" si="20"/>
        <v>1</v>
      </c>
      <c r="W28" t="b">
        <f t="shared" si="21"/>
        <v>1</v>
      </c>
      <c r="X28" t="b">
        <f t="shared" si="22"/>
        <v>1</v>
      </c>
      <c r="Y28" t="b">
        <f t="shared" si="23"/>
        <v>0</v>
      </c>
      <c r="Z28" t="b">
        <f t="shared" si="24"/>
        <v>1</v>
      </c>
      <c r="AA28" t="b">
        <f t="shared" si="25"/>
        <v>1</v>
      </c>
      <c r="AB28" t="b">
        <f t="shared" si="26"/>
        <v>1</v>
      </c>
      <c r="AC28" t="b">
        <f t="shared" si="27"/>
        <v>1</v>
      </c>
      <c r="AD28" t="b">
        <f t="shared" si="28"/>
        <v>1</v>
      </c>
      <c r="AE28" t="b">
        <f t="shared" si="29"/>
        <v>0</v>
      </c>
      <c r="AF28" t="b">
        <f t="shared" si="30"/>
        <v>0</v>
      </c>
      <c r="AG28" t="b">
        <f t="shared" si="31"/>
        <v>1</v>
      </c>
      <c r="AH28" t="b">
        <f t="shared" si="33"/>
        <v>1</v>
      </c>
      <c r="AI28" t="b">
        <f t="shared" ca="1" si="32"/>
        <v>0</v>
      </c>
      <c r="AJ28" t="b">
        <v>0</v>
      </c>
      <c r="AK28" t="b">
        <f t="shared" ca="1" si="34"/>
        <v>1</v>
      </c>
    </row>
    <row r="29" spans="1:37" x14ac:dyDescent="0.2">
      <c r="A29" s="2" t="s">
        <v>55</v>
      </c>
      <c r="B29" t="b">
        <f t="shared" si="0"/>
        <v>1</v>
      </c>
      <c r="C29" t="b">
        <f t="shared" ca="1" si="1"/>
        <v>1</v>
      </c>
      <c r="D29" t="b">
        <f t="shared" si="2"/>
        <v>1</v>
      </c>
      <c r="E29" t="b">
        <f t="shared" si="3"/>
        <v>1</v>
      </c>
      <c r="F29" t="b">
        <f t="shared" si="4"/>
        <v>1</v>
      </c>
      <c r="G29" t="b">
        <f t="shared" si="5"/>
        <v>1</v>
      </c>
      <c r="H29" t="b">
        <f t="shared" si="6"/>
        <v>1</v>
      </c>
      <c r="I29" t="b">
        <f t="shared" si="7"/>
        <v>1</v>
      </c>
      <c r="J29" t="b">
        <f t="shared" si="8"/>
        <v>1</v>
      </c>
      <c r="K29" t="b">
        <f t="shared" si="9"/>
        <v>1</v>
      </c>
      <c r="L29" t="b">
        <f t="shared" si="10"/>
        <v>1</v>
      </c>
      <c r="M29" t="b">
        <f t="shared" si="11"/>
        <v>1</v>
      </c>
      <c r="N29" t="b">
        <f t="shared" si="12"/>
        <v>1</v>
      </c>
      <c r="O29" t="b">
        <f t="shared" si="13"/>
        <v>1</v>
      </c>
      <c r="P29" t="b">
        <f t="shared" si="14"/>
        <v>1</v>
      </c>
      <c r="Q29" t="b">
        <f t="shared" si="15"/>
        <v>1</v>
      </c>
      <c r="R29" t="b">
        <f t="shared" si="16"/>
        <v>1</v>
      </c>
      <c r="S29" t="b">
        <f t="shared" si="17"/>
        <v>1</v>
      </c>
      <c r="T29" t="b">
        <f t="shared" si="18"/>
        <v>1</v>
      </c>
      <c r="U29" t="b">
        <f t="shared" si="19"/>
        <v>1</v>
      </c>
      <c r="V29" t="b">
        <f t="shared" si="20"/>
        <v>1</v>
      </c>
      <c r="W29" t="b">
        <f t="shared" si="21"/>
        <v>1</v>
      </c>
      <c r="X29" t="b">
        <f t="shared" si="22"/>
        <v>1</v>
      </c>
      <c r="Y29" t="b">
        <f t="shared" si="23"/>
        <v>1</v>
      </c>
      <c r="Z29" t="b">
        <f t="shared" si="24"/>
        <v>1</v>
      </c>
      <c r="AA29" t="b">
        <f t="shared" si="25"/>
        <v>1</v>
      </c>
      <c r="AB29" t="b">
        <f t="shared" si="26"/>
        <v>1</v>
      </c>
      <c r="AC29" t="b">
        <f t="shared" si="27"/>
        <v>1</v>
      </c>
      <c r="AD29" t="b">
        <f t="shared" si="28"/>
        <v>1</v>
      </c>
      <c r="AE29" t="b">
        <f t="shared" si="29"/>
        <v>0</v>
      </c>
      <c r="AF29" t="b">
        <f t="shared" si="30"/>
        <v>0</v>
      </c>
      <c r="AG29" t="b">
        <f t="shared" si="31"/>
        <v>1</v>
      </c>
      <c r="AH29" t="b">
        <f t="shared" si="33"/>
        <v>1</v>
      </c>
      <c r="AI29" t="b">
        <f t="shared" ca="1" si="32"/>
        <v>1</v>
      </c>
      <c r="AJ29" t="b">
        <v>1</v>
      </c>
      <c r="AK29" t="b">
        <f t="shared" ca="1" si="34"/>
        <v>1</v>
      </c>
    </row>
    <row r="30" spans="1:37" x14ac:dyDescent="0.2">
      <c r="A30" s="2" t="s">
        <v>56</v>
      </c>
      <c r="B30" t="b">
        <f t="shared" si="0"/>
        <v>1</v>
      </c>
      <c r="C30" t="b">
        <f t="shared" ca="1" si="1"/>
        <v>1</v>
      </c>
      <c r="D30" t="b">
        <f t="shared" si="2"/>
        <v>1</v>
      </c>
      <c r="E30" t="b">
        <f t="shared" si="3"/>
        <v>1</v>
      </c>
      <c r="F30" t="b">
        <f t="shared" si="4"/>
        <v>1</v>
      </c>
      <c r="G30" t="b">
        <f t="shared" si="5"/>
        <v>1</v>
      </c>
      <c r="H30" t="b">
        <f t="shared" si="6"/>
        <v>1</v>
      </c>
      <c r="I30" t="b">
        <f t="shared" si="7"/>
        <v>1</v>
      </c>
      <c r="J30" t="b">
        <f t="shared" si="8"/>
        <v>1</v>
      </c>
      <c r="K30" t="b">
        <f t="shared" si="9"/>
        <v>1</v>
      </c>
      <c r="L30" t="b">
        <f t="shared" si="10"/>
        <v>1</v>
      </c>
      <c r="M30" t="b">
        <f t="shared" si="11"/>
        <v>1</v>
      </c>
      <c r="N30" t="b">
        <f t="shared" si="12"/>
        <v>1</v>
      </c>
      <c r="O30" t="b">
        <f t="shared" si="13"/>
        <v>1</v>
      </c>
      <c r="P30" t="b">
        <f t="shared" si="14"/>
        <v>1</v>
      </c>
      <c r="Q30" t="b">
        <f t="shared" si="15"/>
        <v>1</v>
      </c>
      <c r="R30" t="b">
        <f t="shared" si="16"/>
        <v>1</v>
      </c>
      <c r="S30" t="b">
        <f t="shared" si="17"/>
        <v>1</v>
      </c>
      <c r="T30" t="b">
        <f t="shared" si="18"/>
        <v>1</v>
      </c>
      <c r="U30" t="b">
        <f t="shared" si="19"/>
        <v>1</v>
      </c>
      <c r="V30" t="b">
        <f t="shared" si="20"/>
        <v>1</v>
      </c>
      <c r="W30" t="b">
        <f t="shared" si="21"/>
        <v>1</v>
      </c>
      <c r="X30" t="b">
        <f t="shared" si="22"/>
        <v>1</v>
      </c>
      <c r="Y30" t="b">
        <f t="shared" si="23"/>
        <v>1</v>
      </c>
      <c r="Z30" t="b">
        <f t="shared" si="24"/>
        <v>1</v>
      </c>
      <c r="AA30" t="b">
        <f t="shared" si="25"/>
        <v>1</v>
      </c>
      <c r="AB30" t="b">
        <f t="shared" si="26"/>
        <v>1</v>
      </c>
      <c r="AC30" t="b">
        <f t="shared" si="27"/>
        <v>1</v>
      </c>
      <c r="AD30" t="b">
        <f t="shared" si="28"/>
        <v>1</v>
      </c>
      <c r="AE30" t="b">
        <f t="shared" si="29"/>
        <v>0</v>
      </c>
      <c r="AF30" t="b">
        <f t="shared" si="30"/>
        <v>1</v>
      </c>
      <c r="AG30" t="b">
        <f t="shared" si="31"/>
        <v>1</v>
      </c>
      <c r="AH30" t="b">
        <f t="shared" si="33"/>
        <v>1</v>
      </c>
      <c r="AI30" t="b">
        <f t="shared" ca="1" si="32"/>
        <v>0</v>
      </c>
      <c r="AJ30" t="b">
        <v>0</v>
      </c>
      <c r="AK30" t="b">
        <f t="shared" ca="1" si="34"/>
        <v>1</v>
      </c>
    </row>
    <row r="31" spans="1:37" x14ac:dyDescent="0.2">
      <c r="A31" s="2" t="s">
        <v>57</v>
      </c>
      <c r="B31" t="b">
        <f t="shared" si="0"/>
        <v>1</v>
      </c>
      <c r="C31" t="b">
        <f t="shared" ca="1" si="1"/>
        <v>1</v>
      </c>
      <c r="D31" t="b">
        <f t="shared" si="2"/>
        <v>1</v>
      </c>
      <c r="E31" t="b">
        <f t="shared" si="3"/>
        <v>1</v>
      </c>
      <c r="F31" t="b">
        <f t="shared" si="4"/>
        <v>1</v>
      </c>
      <c r="G31" t="b">
        <f t="shared" si="5"/>
        <v>1</v>
      </c>
      <c r="H31" t="b">
        <f t="shared" si="6"/>
        <v>1</v>
      </c>
      <c r="I31" t="b">
        <f t="shared" si="7"/>
        <v>1</v>
      </c>
      <c r="J31" t="b">
        <f t="shared" si="8"/>
        <v>1</v>
      </c>
      <c r="K31" t="b">
        <f t="shared" si="9"/>
        <v>1</v>
      </c>
      <c r="L31" t="b">
        <f t="shared" si="10"/>
        <v>1</v>
      </c>
      <c r="M31" t="b">
        <f t="shared" si="11"/>
        <v>1</v>
      </c>
      <c r="N31" t="b">
        <f t="shared" si="12"/>
        <v>1</v>
      </c>
      <c r="O31" t="b">
        <f t="shared" si="13"/>
        <v>1</v>
      </c>
      <c r="P31" t="b">
        <f t="shared" si="14"/>
        <v>1</v>
      </c>
      <c r="Q31" t="b">
        <f t="shared" si="15"/>
        <v>1</v>
      </c>
      <c r="R31" t="b">
        <f t="shared" si="16"/>
        <v>1</v>
      </c>
      <c r="S31" t="b">
        <f t="shared" si="17"/>
        <v>1</v>
      </c>
      <c r="T31" t="b">
        <f t="shared" si="18"/>
        <v>1</v>
      </c>
      <c r="U31" t="b">
        <f t="shared" si="19"/>
        <v>1</v>
      </c>
      <c r="V31" t="b">
        <f t="shared" si="20"/>
        <v>1</v>
      </c>
      <c r="W31" t="b">
        <f t="shared" si="21"/>
        <v>1</v>
      </c>
      <c r="X31" t="b">
        <f t="shared" si="22"/>
        <v>1</v>
      </c>
      <c r="Y31" t="b">
        <f t="shared" si="23"/>
        <v>1</v>
      </c>
      <c r="Z31" t="b">
        <f t="shared" si="24"/>
        <v>1</v>
      </c>
      <c r="AA31" t="b">
        <f t="shared" si="25"/>
        <v>1</v>
      </c>
      <c r="AB31" t="b">
        <f t="shared" si="26"/>
        <v>0</v>
      </c>
      <c r="AC31" t="b">
        <f t="shared" si="27"/>
        <v>1</v>
      </c>
      <c r="AD31" t="b">
        <f t="shared" si="28"/>
        <v>1</v>
      </c>
      <c r="AE31" t="b">
        <f t="shared" si="29"/>
        <v>1</v>
      </c>
      <c r="AF31" t="b">
        <f t="shared" si="30"/>
        <v>1</v>
      </c>
      <c r="AG31" t="b">
        <f t="shared" si="31"/>
        <v>1</v>
      </c>
      <c r="AH31" t="b">
        <f t="shared" si="33"/>
        <v>1</v>
      </c>
      <c r="AI31" t="b">
        <f t="shared" ca="1" si="32"/>
        <v>0</v>
      </c>
      <c r="AJ31" t="b">
        <v>0</v>
      </c>
      <c r="AK31" t="b">
        <f t="shared" ca="1" si="34"/>
        <v>1</v>
      </c>
    </row>
    <row r="32" spans="1:37" x14ac:dyDescent="0.2">
      <c r="A32" s="2" t="s">
        <v>144</v>
      </c>
      <c r="B32" t="b">
        <f t="shared" si="0"/>
        <v>1</v>
      </c>
      <c r="C32" t="b">
        <f t="shared" ca="1" si="1"/>
        <v>1</v>
      </c>
      <c r="D32" t="b">
        <f t="shared" si="2"/>
        <v>1</v>
      </c>
      <c r="E32" t="b">
        <f t="shared" si="3"/>
        <v>1</v>
      </c>
      <c r="F32" t="b">
        <f t="shared" si="4"/>
        <v>1</v>
      </c>
      <c r="G32" t="b">
        <f t="shared" si="5"/>
        <v>1</v>
      </c>
      <c r="H32" t="b">
        <f t="shared" si="6"/>
        <v>1</v>
      </c>
      <c r="I32" t="b">
        <f t="shared" si="7"/>
        <v>1</v>
      </c>
      <c r="J32" t="b">
        <f t="shared" si="8"/>
        <v>1</v>
      </c>
      <c r="K32" t="b">
        <f t="shared" si="9"/>
        <v>1</v>
      </c>
      <c r="L32" t="b">
        <f t="shared" si="10"/>
        <v>1</v>
      </c>
      <c r="M32" t="b">
        <f t="shared" si="11"/>
        <v>1</v>
      </c>
      <c r="N32" t="b">
        <f t="shared" si="12"/>
        <v>1</v>
      </c>
      <c r="O32" t="b">
        <f t="shared" si="13"/>
        <v>1</v>
      </c>
      <c r="P32" t="b">
        <f t="shared" si="14"/>
        <v>1</v>
      </c>
      <c r="Q32" t="b">
        <f t="shared" si="15"/>
        <v>1</v>
      </c>
      <c r="R32" t="b">
        <f t="shared" si="16"/>
        <v>1</v>
      </c>
      <c r="S32" t="b">
        <f t="shared" si="17"/>
        <v>1</v>
      </c>
      <c r="T32" t="b">
        <f t="shared" si="18"/>
        <v>1</v>
      </c>
      <c r="U32" t="b">
        <f t="shared" si="19"/>
        <v>1</v>
      </c>
      <c r="V32" t="b">
        <f t="shared" si="20"/>
        <v>1</v>
      </c>
      <c r="W32" t="b">
        <f t="shared" si="21"/>
        <v>1</v>
      </c>
      <c r="X32" t="b">
        <f t="shared" si="22"/>
        <v>1</v>
      </c>
      <c r="Y32" t="b">
        <f t="shared" si="23"/>
        <v>1</v>
      </c>
      <c r="Z32" t="b">
        <f t="shared" si="24"/>
        <v>1</v>
      </c>
      <c r="AA32" t="b">
        <f t="shared" si="25"/>
        <v>1</v>
      </c>
      <c r="AB32" t="b">
        <f t="shared" si="26"/>
        <v>1</v>
      </c>
      <c r="AC32" t="b">
        <f t="shared" si="27"/>
        <v>1</v>
      </c>
      <c r="AD32" t="b">
        <f t="shared" si="28"/>
        <v>1</v>
      </c>
      <c r="AE32" t="b">
        <f t="shared" si="29"/>
        <v>1</v>
      </c>
      <c r="AF32" t="b">
        <f t="shared" si="30"/>
        <v>1</v>
      </c>
      <c r="AG32" t="b">
        <f t="shared" si="31"/>
        <v>1</v>
      </c>
      <c r="AH32" t="b">
        <f t="shared" si="33"/>
        <v>1</v>
      </c>
      <c r="AI32" t="b">
        <f t="shared" ca="1" si="32"/>
        <v>1</v>
      </c>
      <c r="AJ32" t="b">
        <v>1</v>
      </c>
      <c r="AK32" t="b">
        <f t="shared" ca="1" si="34"/>
        <v>1</v>
      </c>
    </row>
    <row r="33" spans="1:37" x14ac:dyDescent="0.2">
      <c r="A33" s="2" t="s">
        <v>58</v>
      </c>
      <c r="B33" t="b">
        <f t="shared" si="0"/>
        <v>1</v>
      </c>
      <c r="C33" t="b">
        <f t="shared" ca="1" si="1"/>
        <v>1</v>
      </c>
      <c r="D33" t="b">
        <f t="shared" si="2"/>
        <v>1</v>
      </c>
      <c r="E33" t="b">
        <f t="shared" si="3"/>
        <v>1</v>
      </c>
      <c r="F33" t="b">
        <f t="shared" si="4"/>
        <v>1</v>
      </c>
      <c r="G33" t="b">
        <f t="shared" si="5"/>
        <v>1</v>
      </c>
      <c r="H33" t="b">
        <f t="shared" si="6"/>
        <v>1</v>
      </c>
      <c r="I33" t="b">
        <f t="shared" si="7"/>
        <v>1</v>
      </c>
      <c r="J33" t="b">
        <f t="shared" si="8"/>
        <v>1</v>
      </c>
      <c r="K33" t="b">
        <f t="shared" si="9"/>
        <v>1</v>
      </c>
      <c r="L33" t="b">
        <f t="shared" si="10"/>
        <v>1</v>
      </c>
      <c r="M33" t="b">
        <f t="shared" si="11"/>
        <v>1</v>
      </c>
      <c r="N33" t="b">
        <f t="shared" si="12"/>
        <v>1</v>
      </c>
      <c r="O33" t="b">
        <f t="shared" si="13"/>
        <v>1</v>
      </c>
      <c r="P33" t="b">
        <f t="shared" si="14"/>
        <v>1</v>
      </c>
      <c r="Q33" t="b">
        <f t="shared" si="15"/>
        <v>1</v>
      </c>
      <c r="R33" t="b">
        <f t="shared" si="16"/>
        <v>1</v>
      </c>
      <c r="S33" t="b">
        <f t="shared" si="17"/>
        <v>1</v>
      </c>
      <c r="T33" t="b">
        <f t="shared" si="18"/>
        <v>1</v>
      </c>
      <c r="U33" t="b">
        <f t="shared" si="19"/>
        <v>1</v>
      </c>
      <c r="V33" t="b">
        <f t="shared" si="20"/>
        <v>1</v>
      </c>
      <c r="W33" t="b">
        <f t="shared" si="21"/>
        <v>1</v>
      </c>
      <c r="X33" t="b">
        <f t="shared" si="22"/>
        <v>1</v>
      </c>
      <c r="Y33" t="b">
        <f t="shared" si="23"/>
        <v>1</v>
      </c>
      <c r="Z33" t="b">
        <f t="shared" si="24"/>
        <v>1</v>
      </c>
      <c r="AA33" t="b">
        <f t="shared" si="25"/>
        <v>1</v>
      </c>
      <c r="AB33" t="b">
        <f t="shared" si="26"/>
        <v>1</v>
      </c>
      <c r="AC33" t="b">
        <f t="shared" si="27"/>
        <v>1</v>
      </c>
      <c r="AD33" t="b">
        <f t="shared" si="28"/>
        <v>1</v>
      </c>
      <c r="AE33" t="b">
        <f t="shared" si="29"/>
        <v>1</v>
      </c>
      <c r="AF33" t="b">
        <f t="shared" si="30"/>
        <v>1</v>
      </c>
      <c r="AG33" t="b">
        <f t="shared" si="31"/>
        <v>1</v>
      </c>
      <c r="AH33" t="b">
        <f t="shared" si="33"/>
        <v>1</v>
      </c>
      <c r="AI33" t="b">
        <f t="shared" ca="1" si="32"/>
        <v>0</v>
      </c>
      <c r="AJ33" t="b">
        <v>0</v>
      </c>
      <c r="AK33" t="b">
        <f t="shared" ca="1" si="34"/>
        <v>1</v>
      </c>
    </row>
    <row r="34" spans="1:37" x14ac:dyDescent="0.2">
      <c r="A34" s="2" t="s">
        <v>59</v>
      </c>
      <c r="B34" t="b">
        <f t="shared" si="0"/>
        <v>1</v>
      </c>
      <c r="C34" t="b">
        <f t="shared" ca="1" si="1"/>
        <v>1</v>
      </c>
      <c r="D34" t="b">
        <f t="shared" si="2"/>
        <v>1</v>
      </c>
      <c r="E34" t="b">
        <f t="shared" si="3"/>
        <v>1</v>
      </c>
      <c r="F34" t="b">
        <f t="shared" si="4"/>
        <v>1</v>
      </c>
      <c r="G34" t="b">
        <f t="shared" si="5"/>
        <v>1</v>
      </c>
      <c r="H34" t="b">
        <f t="shared" si="6"/>
        <v>1</v>
      </c>
      <c r="I34" t="b">
        <f t="shared" si="7"/>
        <v>1</v>
      </c>
      <c r="J34" t="b">
        <f t="shared" si="8"/>
        <v>1</v>
      </c>
      <c r="K34" t="b">
        <f t="shared" si="9"/>
        <v>1</v>
      </c>
      <c r="L34" t="b">
        <f t="shared" si="10"/>
        <v>1</v>
      </c>
      <c r="M34" t="b">
        <f t="shared" si="11"/>
        <v>1</v>
      </c>
      <c r="N34" t="b">
        <f t="shared" si="12"/>
        <v>1</v>
      </c>
      <c r="O34" t="b">
        <f t="shared" si="13"/>
        <v>1</v>
      </c>
      <c r="P34" t="b">
        <f t="shared" si="14"/>
        <v>1</v>
      </c>
      <c r="Q34" t="b">
        <f t="shared" si="15"/>
        <v>1</v>
      </c>
      <c r="R34" t="b">
        <f t="shared" si="16"/>
        <v>1</v>
      </c>
      <c r="S34" t="b">
        <f t="shared" si="17"/>
        <v>1</v>
      </c>
      <c r="T34" t="b">
        <f t="shared" si="18"/>
        <v>1</v>
      </c>
      <c r="U34" t="b">
        <f t="shared" si="19"/>
        <v>1</v>
      </c>
      <c r="V34" t="b">
        <f t="shared" si="20"/>
        <v>1</v>
      </c>
      <c r="W34" t="b">
        <f t="shared" si="21"/>
        <v>1</v>
      </c>
      <c r="X34" t="b">
        <f t="shared" si="22"/>
        <v>1</v>
      </c>
      <c r="Y34" t="b">
        <f t="shared" si="23"/>
        <v>1</v>
      </c>
      <c r="Z34" t="b">
        <f t="shared" si="24"/>
        <v>1</v>
      </c>
      <c r="AA34" t="b">
        <f t="shared" si="25"/>
        <v>1</v>
      </c>
      <c r="AB34" t="b">
        <f t="shared" si="26"/>
        <v>1</v>
      </c>
      <c r="AC34" t="b">
        <f t="shared" si="27"/>
        <v>1</v>
      </c>
      <c r="AD34" t="b">
        <f t="shared" si="28"/>
        <v>1</v>
      </c>
      <c r="AE34" t="b">
        <f t="shared" si="29"/>
        <v>1</v>
      </c>
      <c r="AF34" t="b">
        <f t="shared" si="30"/>
        <v>1</v>
      </c>
      <c r="AG34" t="b">
        <f t="shared" si="31"/>
        <v>1</v>
      </c>
      <c r="AH34" t="b">
        <f t="shared" si="33"/>
        <v>0</v>
      </c>
      <c r="AI34" t="b">
        <f t="shared" ca="1" si="32"/>
        <v>0</v>
      </c>
      <c r="AJ34" t="b">
        <v>0</v>
      </c>
      <c r="AK34" t="b">
        <f t="shared" ca="1" si="34"/>
        <v>1</v>
      </c>
    </row>
    <row r="35" spans="1:37" x14ac:dyDescent="0.2">
      <c r="A35" s="2" t="s">
        <v>175</v>
      </c>
      <c r="B35" t="b">
        <f t="shared" ref="B35:B50" si="35">IFERROR(INT(LEFT(A35,4))&gt;1900, FALSE)</f>
        <v>0</v>
      </c>
      <c r="C35" t="b">
        <f t="shared" ref="C35:C50" ca="1" si="36">IFERROR(INT(LEFT(A35,4))&lt;=YEAR(NOW()), FALSE)</f>
        <v>1</v>
      </c>
      <c r="D35" t="b">
        <f t="shared" ref="D35:D50" si="37">OR(MID(A35,5,1)="-", MID(A35,5,1)="")</f>
        <v>1</v>
      </c>
      <c r="E35" t="b">
        <f t="shared" ref="E35:E50" si="38">IFERROR(INT(MID(A35,6,1))&gt;=0, FALSE)</f>
        <v>0</v>
      </c>
      <c r="F35" t="b">
        <f t="shared" ref="F35:F50" si="39">IFERROR(INT(MID(A35,6,1))&lt;=1, FALSE)</f>
        <v>0</v>
      </c>
      <c r="G35" t="b">
        <f t="shared" ref="G35:G50" si="40">NOT(MID(A35,7,1)="")</f>
        <v>0</v>
      </c>
      <c r="H35" t="b">
        <f t="shared" ref="H35:H50" si="41">IFERROR(INT(MID(A35,6,2))&gt;=1, FALSE)</f>
        <v>0</v>
      </c>
      <c r="I35" t="b">
        <f t="shared" ref="I35:I50" si="42">IFERROR(INT(MID(A35,6,2))&lt;=12, FALSE)</f>
        <v>0</v>
      </c>
      <c r="J35" t="b">
        <f t="shared" ref="J35:J50" si="43">OR(MID(A35,8,1)="-", MID(A35,8,1)="")</f>
        <v>1</v>
      </c>
      <c r="K35" t="b">
        <f t="shared" ref="K35:K50" si="44">IFERROR(INT(MID(A35,9,1))&gt;=0,FALSE)</f>
        <v>0</v>
      </c>
      <c r="L35" t="b">
        <f t="shared" ref="L35:L50" si="45">IFERROR(INT(MID(A35,9,1))&lt;=3,FALSE)</f>
        <v>0</v>
      </c>
      <c r="M35" t="b">
        <f t="shared" ref="M35:M50" si="46">NOT(MID(A35,10,1)="")</f>
        <v>0</v>
      </c>
      <c r="N35" t="b">
        <f t="shared" ref="N35:N50" si="47">IFERROR(INT(MID(A35,9,2))&gt;=1,FALSE)</f>
        <v>0</v>
      </c>
      <c r="O35" t="b">
        <f t="shared" ref="O35:O50" si="48">IFERROR(INT(MID(A35,9,2))&lt;=31,FALSE)</f>
        <v>0</v>
      </c>
      <c r="P35" t="b">
        <f t="shared" ref="P35:P50" si="49">OR(MID(A35,11,1)=" ", MID(A35,11,1)="")</f>
        <v>1</v>
      </c>
      <c r="Q35" t="b">
        <f t="shared" ref="Q35:Q50" si="50">IFERROR(INT(MID(A35,12,1))&gt;=0,FALSE)</f>
        <v>0</v>
      </c>
      <c r="R35" t="b">
        <f t="shared" ref="R35:R50" si="51">IFERROR(INT(MID(A35,12,1))&lt;=2,FALSE)</f>
        <v>0</v>
      </c>
      <c r="S35" t="b">
        <f t="shared" ref="S35:S50" si="52">NOT(MID(A35,13,1)="")</f>
        <v>0</v>
      </c>
      <c r="T35" t="b">
        <f t="shared" ref="T35:T50" si="53">IFERROR(INT(MID(A35,12,2))&gt;=0,FALSE)</f>
        <v>0</v>
      </c>
      <c r="U35" t="b">
        <f t="shared" ref="U35:U50" si="54">IFERROR(INT(MID(A35,12,2))&lt;=23,FALSE)</f>
        <v>0</v>
      </c>
      <c r="V35" t="b">
        <f t="shared" ref="V35:V50" si="55">OR(MID(A35,14,1)=":", MID(A35,14,1)="")</f>
        <v>1</v>
      </c>
      <c r="W35" t="b">
        <f t="shared" ref="W35:W50" si="56">IFERROR(INT(MID(A35,15,1))&gt;=0,FALSE)</f>
        <v>0</v>
      </c>
      <c r="X35" t="b">
        <f t="shared" ref="X35:X50" si="57">IFERROR(INT(MID(A35,15,1))&lt;=5,FALSE)</f>
        <v>0</v>
      </c>
      <c r="Y35" t="b">
        <f t="shared" ref="Y35:Y50" si="58">NOT(MID(A35,16,1)="")</f>
        <v>0</v>
      </c>
      <c r="Z35" t="b">
        <f t="shared" ref="Z35:Z50" si="59">IFERROR(INT(MID(A35,15,2))&gt;=0,FALSE)</f>
        <v>0</v>
      </c>
      <c r="AA35" t="b">
        <f t="shared" ref="AA35:AA50" si="60">IFERROR(INT(MID(A35,15,2))&lt;=59,FALSE)</f>
        <v>0</v>
      </c>
      <c r="AB35" t="b">
        <f t="shared" ref="AB35:AB50" si="61">OR(MID(A35,17,1)=":", MID(A35,17,1)="")</f>
        <v>1</v>
      </c>
      <c r="AC35" t="b">
        <f t="shared" ref="AC35:AC50" si="62">IFERROR(INT(MID(A35,15,1))&gt;=0,FALSE)</f>
        <v>0</v>
      </c>
      <c r="AD35" t="b">
        <f t="shared" ref="AD35:AD50" si="63">IFERROR(INT(MID(A35,15,1))&lt;=5,FALSE)</f>
        <v>0</v>
      </c>
      <c r="AE35" t="b">
        <f t="shared" ref="AE35:AE50" si="64">NOT(MID(A35,19,1)="")</f>
        <v>0</v>
      </c>
      <c r="AF35" t="b">
        <f t="shared" ref="AF35:AF50" si="65">IFERROR(INT(MID(A35,18,2))&gt;=0,FALSE)</f>
        <v>0</v>
      </c>
      <c r="AG35" t="b">
        <f t="shared" ref="AG35:AG50" si="66">IFERROR(INT(MID(A35,15,2))&lt;=59,FALSE)</f>
        <v>0</v>
      </c>
      <c r="AH35" t="b">
        <f t="shared" ref="AH35:AH50" si="67">LEN(A35)&lt;=19</f>
        <v>1</v>
      </c>
      <c r="AI35" t="b">
        <f t="shared" ref="AI35:AI50" ca="1" si="68">AND(AND(IFERROR(INT(LEFT(A35,4))&gt;1900,FALSE),IFERROR(INT(LEFT(A35,4))&lt;=YEAR(NOW()),FALSE)), OR(MID(A35,5,1)="", AND(AND(MID(A35,5,1)="-",IFERROR(INT(MID(A35,6,1))&gt;=0,FALSE),IFERROR(INT(MID(A35,6,1))&lt;=1,FALSE),NOT(MID(A35,7,1)=""),IFERROR(INT(MID(A35,6,2))&gt;=1,FALSE),IFERROR(INT(MID(A35,6,2))&lt;=12,FALSE)), OR(MID(A35,8,1)="", AND(AND(MID(A35,8,1)="-",IFERROR(INT(MID(A35,9,1))&gt;=0,FALSE),IFERROR(INT(MID(A35,9,1))&lt;=3,FALSE),NOT(MID(A35,10,1)=""),IFERROR(INT(MID(A35,9,2))&gt;=1,FALSE),IFERROR(INT(MID(A35,9,2))&lt;=31,FALSE)), OR(MID(A35,11,1)="", AND(AND(MID(A35,11,1)=" ",IFERROR(INT(MID(A35,12,1))&gt;=0,FALSE),IFERROR(INT(MID(A35,12,1))&lt;=2,FALSE),NOT(MID(A35,13,1)=""),IFERROR(INT(MID(A35,12,2))&gt;=0,FALSE),IFERROR(INT(MID(A35,12,2))&lt;=23,FALSE)), OR(MID(A35,14,1)="", AND(AND(MID(A35,14,1)=":",IFERROR(INT(MID(A35,15,1))&gt;=0,FALSE),IFERROR(INT(MID(A35,15,1))&lt;=5,FALSE),NOT(MID(A35,16,1)=""),IFERROR(INT(MID(A35,15,2))&gt;=0,FALSE),IFERROR(INT(MID(A35,15,2))&lt;=59,FALSE)), OR(MID(A35,17,1)="", AND(AND(MID(A35,17,1)=":",IFERROR(INT(MID(A35,18,1))&gt;=0,FALSE),IFERROR(INT(MID(A35,18,1))&lt;=5,FALSE),NOT(MID(A35,19,1)=""),IFERROR(INT(MID(A35,18,2))&gt;=0,FALSE),IFERROR(INT(MID(A35,18,2))&lt;=59,FALSE)), LEN(A35)&lt;=19)))))))))))</f>
        <v>0</v>
      </c>
      <c r="AJ35" t="b">
        <v>0</v>
      </c>
      <c r="AK35" t="b">
        <f t="shared" ref="AK35:AK50" ca="1" si="69">AI35=AJ35</f>
        <v>1</v>
      </c>
    </row>
    <row r="36" spans="1:37" x14ac:dyDescent="0.2">
      <c r="A36" s="2" t="s">
        <v>176</v>
      </c>
      <c r="B36" t="b">
        <f t="shared" si="35"/>
        <v>0</v>
      </c>
      <c r="C36" t="b">
        <f t="shared" ca="1" si="36"/>
        <v>1</v>
      </c>
      <c r="D36" t="b">
        <f t="shared" si="37"/>
        <v>1</v>
      </c>
      <c r="E36" t="b">
        <f t="shared" si="38"/>
        <v>0</v>
      </c>
      <c r="F36" t="b">
        <f t="shared" si="39"/>
        <v>0</v>
      </c>
      <c r="G36" t="b">
        <f t="shared" si="40"/>
        <v>0</v>
      </c>
      <c r="H36" t="b">
        <f t="shared" si="41"/>
        <v>0</v>
      </c>
      <c r="I36" t="b">
        <f t="shared" si="42"/>
        <v>0</v>
      </c>
      <c r="J36" t="b">
        <f t="shared" si="43"/>
        <v>1</v>
      </c>
      <c r="K36" t="b">
        <f t="shared" si="44"/>
        <v>0</v>
      </c>
      <c r="L36" t="b">
        <f t="shared" si="45"/>
        <v>0</v>
      </c>
      <c r="M36" t="b">
        <f t="shared" si="46"/>
        <v>0</v>
      </c>
      <c r="N36" t="b">
        <f t="shared" si="47"/>
        <v>0</v>
      </c>
      <c r="O36" t="b">
        <f t="shared" si="48"/>
        <v>0</v>
      </c>
      <c r="P36" t="b">
        <f t="shared" si="49"/>
        <v>1</v>
      </c>
      <c r="Q36" t="b">
        <f t="shared" si="50"/>
        <v>0</v>
      </c>
      <c r="R36" t="b">
        <f t="shared" si="51"/>
        <v>0</v>
      </c>
      <c r="S36" t="b">
        <f t="shared" si="52"/>
        <v>0</v>
      </c>
      <c r="T36" t="b">
        <f t="shared" si="53"/>
        <v>0</v>
      </c>
      <c r="U36" t="b">
        <f t="shared" si="54"/>
        <v>0</v>
      </c>
      <c r="V36" t="b">
        <f t="shared" si="55"/>
        <v>1</v>
      </c>
      <c r="W36" t="b">
        <f t="shared" si="56"/>
        <v>0</v>
      </c>
      <c r="X36" t="b">
        <f t="shared" si="57"/>
        <v>0</v>
      </c>
      <c r="Y36" t="b">
        <f t="shared" si="58"/>
        <v>0</v>
      </c>
      <c r="Z36" t="b">
        <f t="shared" si="59"/>
        <v>0</v>
      </c>
      <c r="AA36" t="b">
        <f t="shared" si="60"/>
        <v>0</v>
      </c>
      <c r="AB36" t="b">
        <f t="shared" si="61"/>
        <v>1</v>
      </c>
      <c r="AC36" t="b">
        <f t="shared" si="62"/>
        <v>0</v>
      </c>
      <c r="AD36" t="b">
        <f t="shared" si="63"/>
        <v>0</v>
      </c>
      <c r="AE36" t="b">
        <f t="shared" si="64"/>
        <v>0</v>
      </c>
      <c r="AF36" t="b">
        <f t="shared" si="65"/>
        <v>0</v>
      </c>
      <c r="AG36" t="b">
        <f t="shared" si="66"/>
        <v>0</v>
      </c>
      <c r="AH36" t="b">
        <f t="shared" si="67"/>
        <v>1</v>
      </c>
      <c r="AI36" t="b">
        <f t="shared" ca="1" si="68"/>
        <v>0</v>
      </c>
      <c r="AJ36" t="b">
        <v>0</v>
      </c>
      <c r="AK36" t="b">
        <f t="shared" ca="1" si="69"/>
        <v>1</v>
      </c>
    </row>
    <row r="37" spans="1:37" x14ac:dyDescent="0.2">
      <c r="A37" s="2" t="s">
        <v>177</v>
      </c>
      <c r="B37" t="b">
        <f t="shared" si="35"/>
        <v>0</v>
      </c>
      <c r="C37" t="b">
        <f t="shared" ca="1" si="36"/>
        <v>1</v>
      </c>
      <c r="D37" t="b">
        <f t="shared" si="37"/>
        <v>1</v>
      </c>
      <c r="E37" t="b">
        <f t="shared" si="38"/>
        <v>0</v>
      </c>
      <c r="F37" t="b">
        <f t="shared" si="39"/>
        <v>0</v>
      </c>
      <c r="G37" t="b">
        <f t="shared" si="40"/>
        <v>0</v>
      </c>
      <c r="H37" t="b">
        <f t="shared" si="41"/>
        <v>0</v>
      </c>
      <c r="I37" t="b">
        <f t="shared" si="42"/>
        <v>0</v>
      </c>
      <c r="J37" t="b">
        <f t="shared" si="43"/>
        <v>1</v>
      </c>
      <c r="K37" t="b">
        <f t="shared" si="44"/>
        <v>0</v>
      </c>
      <c r="L37" t="b">
        <f t="shared" si="45"/>
        <v>0</v>
      </c>
      <c r="M37" t="b">
        <f t="shared" si="46"/>
        <v>0</v>
      </c>
      <c r="N37" t="b">
        <f t="shared" si="47"/>
        <v>0</v>
      </c>
      <c r="O37" t="b">
        <f t="shared" si="48"/>
        <v>0</v>
      </c>
      <c r="P37" t="b">
        <f t="shared" si="49"/>
        <v>1</v>
      </c>
      <c r="Q37" t="b">
        <f t="shared" si="50"/>
        <v>0</v>
      </c>
      <c r="R37" t="b">
        <f t="shared" si="51"/>
        <v>0</v>
      </c>
      <c r="S37" t="b">
        <f t="shared" si="52"/>
        <v>0</v>
      </c>
      <c r="T37" t="b">
        <f t="shared" si="53"/>
        <v>0</v>
      </c>
      <c r="U37" t="b">
        <f t="shared" si="54"/>
        <v>0</v>
      </c>
      <c r="V37" t="b">
        <f t="shared" si="55"/>
        <v>1</v>
      </c>
      <c r="W37" t="b">
        <f t="shared" si="56"/>
        <v>0</v>
      </c>
      <c r="X37" t="b">
        <f t="shared" si="57"/>
        <v>0</v>
      </c>
      <c r="Y37" t="b">
        <f t="shared" si="58"/>
        <v>0</v>
      </c>
      <c r="Z37" t="b">
        <f t="shared" si="59"/>
        <v>0</v>
      </c>
      <c r="AA37" t="b">
        <f t="shared" si="60"/>
        <v>0</v>
      </c>
      <c r="AB37" t="b">
        <f t="shared" si="61"/>
        <v>1</v>
      </c>
      <c r="AC37" t="b">
        <f t="shared" si="62"/>
        <v>0</v>
      </c>
      <c r="AD37" t="b">
        <f t="shared" si="63"/>
        <v>0</v>
      </c>
      <c r="AE37" t="b">
        <f t="shared" si="64"/>
        <v>0</v>
      </c>
      <c r="AF37" t="b">
        <f t="shared" si="65"/>
        <v>0</v>
      </c>
      <c r="AG37" t="b">
        <f t="shared" si="66"/>
        <v>0</v>
      </c>
      <c r="AH37" t="b">
        <f t="shared" si="67"/>
        <v>1</v>
      </c>
      <c r="AI37" t="b">
        <f t="shared" ca="1" si="68"/>
        <v>0</v>
      </c>
      <c r="AJ37" t="b">
        <v>0</v>
      </c>
      <c r="AK37" t="b">
        <f t="shared" ca="1" si="69"/>
        <v>1</v>
      </c>
    </row>
    <row r="38" spans="1:37" x14ac:dyDescent="0.2">
      <c r="A38" s="2" t="s">
        <v>178</v>
      </c>
      <c r="B38" t="b">
        <f t="shared" si="35"/>
        <v>0</v>
      </c>
      <c r="C38" t="b">
        <f t="shared" ca="1" si="36"/>
        <v>1</v>
      </c>
      <c r="D38" t="b">
        <f t="shared" si="37"/>
        <v>1</v>
      </c>
      <c r="E38" t="b">
        <f t="shared" si="38"/>
        <v>0</v>
      </c>
      <c r="F38" t="b">
        <f t="shared" si="39"/>
        <v>0</v>
      </c>
      <c r="G38" t="b">
        <f t="shared" si="40"/>
        <v>0</v>
      </c>
      <c r="H38" t="b">
        <f t="shared" si="41"/>
        <v>0</v>
      </c>
      <c r="I38" t="b">
        <f t="shared" si="42"/>
        <v>0</v>
      </c>
      <c r="J38" t="b">
        <f t="shared" si="43"/>
        <v>1</v>
      </c>
      <c r="K38" t="b">
        <f t="shared" si="44"/>
        <v>0</v>
      </c>
      <c r="L38" t="b">
        <f t="shared" si="45"/>
        <v>0</v>
      </c>
      <c r="M38" t="b">
        <f t="shared" si="46"/>
        <v>0</v>
      </c>
      <c r="N38" t="b">
        <f t="shared" si="47"/>
        <v>0</v>
      </c>
      <c r="O38" t="b">
        <f t="shared" si="48"/>
        <v>0</v>
      </c>
      <c r="P38" t="b">
        <f t="shared" si="49"/>
        <v>1</v>
      </c>
      <c r="Q38" t="b">
        <f t="shared" si="50"/>
        <v>0</v>
      </c>
      <c r="R38" t="b">
        <f t="shared" si="51"/>
        <v>0</v>
      </c>
      <c r="S38" t="b">
        <f t="shared" si="52"/>
        <v>0</v>
      </c>
      <c r="T38" t="b">
        <f t="shared" si="53"/>
        <v>0</v>
      </c>
      <c r="U38" t="b">
        <f t="shared" si="54"/>
        <v>0</v>
      </c>
      <c r="V38" t="b">
        <f t="shared" si="55"/>
        <v>1</v>
      </c>
      <c r="W38" t="b">
        <f t="shared" si="56"/>
        <v>0</v>
      </c>
      <c r="X38" t="b">
        <f t="shared" si="57"/>
        <v>0</v>
      </c>
      <c r="Y38" t="b">
        <f t="shared" si="58"/>
        <v>0</v>
      </c>
      <c r="Z38" t="b">
        <f t="shared" si="59"/>
        <v>0</v>
      </c>
      <c r="AA38" t="b">
        <f t="shared" si="60"/>
        <v>0</v>
      </c>
      <c r="AB38" t="b">
        <f t="shared" si="61"/>
        <v>1</v>
      </c>
      <c r="AC38" t="b">
        <f t="shared" si="62"/>
        <v>0</v>
      </c>
      <c r="AD38" t="b">
        <f t="shared" si="63"/>
        <v>0</v>
      </c>
      <c r="AE38" t="b">
        <f t="shared" si="64"/>
        <v>0</v>
      </c>
      <c r="AF38" t="b">
        <f t="shared" si="65"/>
        <v>0</v>
      </c>
      <c r="AG38" t="b">
        <f t="shared" si="66"/>
        <v>0</v>
      </c>
      <c r="AH38" t="b">
        <f t="shared" si="67"/>
        <v>1</v>
      </c>
      <c r="AI38" t="b">
        <f t="shared" ca="1" si="68"/>
        <v>0</v>
      </c>
      <c r="AJ38" t="b">
        <v>0</v>
      </c>
      <c r="AK38" t="b">
        <f t="shared" ca="1" si="69"/>
        <v>1</v>
      </c>
    </row>
    <row r="39" spans="1:37" x14ac:dyDescent="0.2">
      <c r="A39" s="2" t="s">
        <v>179</v>
      </c>
      <c r="B39" t="b">
        <f t="shared" si="35"/>
        <v>1</v>
      </c>
      <c r="C39" t="b">
        <f t="shared" ca="1" si="36"/>
        <v>0</v>
      </c>
      <c r="D39" t="b">
        <f t="shared" si="37"/>
        <v>1</v>
      </c>
      <c r="E39" t="b">
        <f t="shared" si="38"/>
        <v>0</v>
      </c>
      <c r="F39" t="b">
        <f t="shared" si="39"/>
        <v>0</v>
      </c>
      <c r="G39" t="b">
        <f t="shared" si="40"/>
        <v>0</v>
      </c>
      <c r="H39" t="b">
        <f t="shared" si="41"/>
        <v>0</v>
      </c>
      <c r="I39" t="b">
        <f t="shared" si="42"/>
        <v>0</v>
      </c>
      <c r="J39" t="b">
        <f t="shared" si="43"/>
        <v>1</v>
      </c>
      <c r="K39" t="b">
        <f t="shared" si="44"/>
        <v>0</v>
      </c>
      <c r="L39" t="b">
        <f t="shared" si="45"/>
        <v>0</v>
      </c>
      <c r="M39" t="b">
        <f t="shared" si="46"/>
        <v>0</v>
      </c>
      <c r="N39" t="b">
        <f t="shared" si="47"/>
        <v>0</v>
      </c>
      <c r="O39" t="b">
        <f t="shared" si="48"/>
        <v>0</v>
      </c>
      <c r="P39" t="b">
        <f t="shared" si="49"/>
        <v>1</v>
      </c>
      <c r="Q39" t="b">
        <f t="shared" si="50"/>
        <v>0</v>
      </c>
      <c r="R39" t="b">
        <f t="shared" si="51"/>
        <v>0</v>
      </c>
      <c r="S39" t="b">
        <f t="shared" si="52"/>
        <v>0</v>
      </c>
      <c r="T39" t="b">
        <f t="shared" si="53"/>
        <v>0</v>
      </c>
      <c r="U39" t="b">
        <f t="shared" si="54"/>
        <v>0</v>
      </c>
      <c r="V39" t="b">
        <f t="shared" si="55"/>
        <v>1</v>
      </c>
      <c r="W39" t="b">
        <f t="shared" si="56"/>
        <v>0</v>
      </c>
      <c r="X39" t="b">
        <f t="shared" si="57"/>
        <v>0</v>
      </c>
      <c r="Y39" t="b">
        <f t="shared" si="58"/>
        <v>0</v>
      </c>
      <c r="Z39" t="b">
        <f t="shared" si="59"/>
        <v>0</v>
      </c>
      <c r="AA39" t="b">
        <f t="shared" si="60"/>
        <v>0</v>
      </c>
      <c r="AB39" t="b">
        <f t="shared" si="61"/>
        <v>1</v>
      </c>
      <c r="AC39" t="b">
        <f t="shared" si="62"/>
        <v>0</v>
      </c>
      <c r="AD39" t="b">
        <f t="shared" si="63"/>
        <v>0</v>
      </c>
      <c r="AE39" t="b">
        <f t="shared" si="64"/>
        <v>0</v>
      </c>
      <c r="AF39" t="b">
        <f t="shared" si="65"/>
        <v>0</v>
      </c>
      <c r="AG39" t="b">
        <f t="shared" si="66"/>
        <v>0</v>
      </c>
      <c r="AH39" t="b">
        <f t="shared" si="67"/>
        <v>1</v>
      </c>
      <c r="AI39" t="b">
        <f t="shared" ca="1" si="68"/>
        <v>0</v>
      </c>
      <c r="AJ39" t="b">
        <v>0</v>
      </c>
      <c r="AK39" t="b">
        <f t="shared" ca="1" si="69"/>
        <v>1</v>
      </c>
    </row>
    <row r="40" spans="1:37" x14ac:dyDescent="0.2">
      <c r="A40" s="2" t="s">
        <v>180</v>
      </c>
      <c r="B40" t="b">
        <f t="shared" si="35"/>
        <v>0</v>
      </c>
      <c r="C40" t="b">
        <f t="shared" ca="1" si="36"/>
        <v>1</v>
      </c>
      <c r="D40" t="b">
        <f t="shared" si="37"/>
        <v>0</v>
      </c>
      <c r="E40" t="b">
        <f t="shared" si="38"/>
        <v>0</v>
      </c>
      <c r="F40" t="b">
        <f t="shared" si="39"/>
        <v>0</v>
      </c>
      <c r="G40" t="b">
        <f t="shared" si="40"/>
        <v>0</v>
      </c>
      <c r="H40" t="b">
        <f t="shared" si="41"/>
        <v>0</v>
      </c>
      <c r="I40" t="b">
        <f t="shared" si="42"/>
        <v>0</v>
      </c>
      <c r="J40" t="b">
        <f t="shared" si="43"/>
        <v>1</v>
      </c>
      <c r="K40" t="b">
        <f t="shared" si="44"/>
        <v>0</v>
      </c>
      <c r="L40" t="b">
        <f t="shared" si="45"/>
        <v>0</v>
      </c>
      <c r="M40" t="b">
        <f t="shared" si="46"/>
        <v>0</v>
      </c>
      <c r="N40" t="b">
        <f t="shared" si="47"/>
        <v>0</v>
      </c>
      <c r="O40" t="b">
        <f t="shared" si="48"/>
        <v>0</v>
      </c>
      <c r="P40" t="b">
        <f t="shared" si="49"/>
        <v>1</v>
      </c>
      <c r="Q40" t="b">
        <f t="shared" si="50"/>
        <v>0</v>
      </c>
      <c r="R40" t="b">
        <f t="shared" si="51"/>
        <v>0</v>
      </c>
      <c r="S40" t="b">
        <f t="shared" si="52"/>
        <v>0</v>
      </c>
      <c r="T40" t="b">
        <f t="shared" si="53"/>
        <v>0</v>
      </c>
      <c r="U40" t="b">
        <f t="shared" si="54"/>
        <v>0</v>
      </c>
      <c r="V40" t="b">
        <f t="shared" si="55"/>
        <v>1</v>
      </c>
      <c r="W40" t="b">
        <f t="shared" si="56"/>
        <v>0</v>
      </c>
      <c r="X40" t="b">
        <f t="shared" si="57"/>
        <v>0</v>
      </c>
      <c r="Y40" t="b">
        <f t="shared" si="58"/>
        <v>0</v>
      </c>
      <c r="Z40" t="b">
        <f t="shared" si="59"/>
        <v>0</v>
      </c>
      <c r="AA40" t="b">
        <f t="shared" si="60"/>
        <v>0</v>
      </c>
      <c r="AB40" t="b">
        <f t="shared" si="61"/>
        <v>1</v>
      </c>
      <c r="AC40" t="b">
        <f t="shared" si="62"/>
        <v>0</v>
      </c>
      <c r="AD40" t="b">
        <f t="shared" si="63"/>
        <v>0</v>
      </c>
      <c r="AE40" t="b">
        <f t="shared" si="64"/>
        <v>0</v>
      </c>
      <c r="AF40" t="b">
        <f t="shared" si="65"/>
        <v>0</v>
      </c>
      <c r="AG40" t="b">
        <f t="shared" si="66"/>
        <v>0</v>
      </c>
      <c r="AH40" t="b">
        <f t="shared" si="67"/>
        <v>1</v>
      </c>
      <c r="AI40" t="b">
        <f t="shared" ca="1" si="68"/>
        <v>0</v>
      </c>
      <c r="AJ40" t="b">
        <v>0</v>
      </c>
      <c r="AK40" t="b">
        <f t="shared" ca="1" si="69"/>
        <v>1</v>
      </c>
    </row>
    <row r="41" spans="1:37" x14ac:dyDescent="0.2">
      <c r="A41" s="2" t="s">
        <v>181</v>
      </c>
      <c r="B41" t="b">
        <f t="shared" si="35"/>
        <v>0</v>
      </c>
      <c r="C41" t="b">
        <f t="shared" ca="1" si="36"/>
        <v>1</v>
      </c>
      <c r="D41" t="b">
        <f t="shared" si="37"/>
        <v>1</v>
      </c>
      <c r="E41" t="b">
        <f t="shared" si="38"/>
        <v>0</v>
      </c>
      <c r="F41" t="b">
        <f t="shared" si="39"/>
        <v>0</v>
      </c>
      <c r="G41" t="b">
        <f t="shared" si="40"/>
        <v>0</v>
      </c>
      <c r="H41" t="b">
        <f t="shared" si="41"/>
        <v>0</v>
      </c>
      <c r="I41" t="b">
        <f t="shared" si="42"/>
        <v>0</v>
      </c>
      <c r="J41" t="b">
        <f t="shared" si="43"/>
        <v>1</v>
      </c>
      <c r="K41" t="b">
        <f t="shared" si="44"/>
        <v>0</v>
      </c>
      <c r="L41" t="b">
        <f t="shared" si="45"/>
        <v>0</v>
      </c>
      <c r="M41" t="b">
        <f t="shared" si="46"/>
        <v>0</v>
      </c>
      <c r="N41" t="b">
        <f t="shared" si="47"/>
        <v>0</v>
      </c>
      <c r="O41" t="b">
        <f t="shared" si="48"/>
        <v>0</v>
      </c>
      <c r="P41" t="b">
        <f t="shared" si="49"/>
        <v>1</v>
      </c>
      <c r="Q41" t="b">
        <f t="shared" si="50"/>
        <v>0</v>
      </c>
      <c r="R41" t="b">
        <f t="shared" si="51"/>
        <v>0</v>
      </c>
      <c r="S41" t="b">
        <f t="shared" si="52"/>
        <v>0</v>
      </c>
      <c r="T41" t="b">
        <f t="shared" si="53"/>
        <v>0</v>
      </c>
      <c r="U41" t="b">
        <f t="shared" si="54"/>
        <v>0</v>
      </c>
      <c r="V41" t="b">
        <f t="shared" si="55"/>
        <v>1</v>
      </c>
      <c r="W41" t="b">
        <f t="shared" si="56"/>
        <v>0</v>
      </c>
      <c r="X41" t="b">
        <f t="shared" si="57"/>
        <v>0</v>
      </c>
      <c r="Y41" t="b">
        <f t="shared" si="58"/>
        <v>0</v>
      </c>
      <c r="Z41" t="b">
        <f t="shared" si="59"/>
        <v>0</v>
      </c>
      <c r="AA41" t="b">
        <f t="shared" si="60"/>
        <v>0</v>
      </c>
      <c r="AB41" t="b">
        <f t="shared" si="61"/>
        <v>1</v>
      </c>
      <c r="AC41" t="b">
        <f t="shared" si="62"/>
        <v>0</v>
      </c>
      <c r="AD41" t="b">
        <f t="shared" si="63"/>
        <v>0</v>
      </c>
      <c r="AE41" t="b">
        <f t="shared" si="64"/>
        <v>0</v>
      </c>
      <c r="AF41" t="b">
        <f t="shared" si="65"/>
        <v>0</v>
      </c>
      <c r="AG41" t="b">
        <f t="shared" si="66"/>
        <v>0</v>
      </c>
      <c r="AH41" t="b">
        <f t="shared" si="67"/>
        <v>1</v>
      </c>
      <c r="AI41" t="b">
        <f t="shared" ca="1" si="68"/>
        <v>0</v>
      </c>
      <c r="AJ41" t="b">
        <v>0</v>
      </c>
      <c r="AK41" t="b">
        <f t="shared" ca="1" si="69"/>
        <v>1</v>
      </c>
    </row>
    <row r="42" spans="1:37" x14ac:dyDescent="0.2">
      <c r="A42" s="2" t="s">
        <v>182</v>
      </c>
      <c r="B42" t="b">
        <f t="shared" si="35"/>
        <v>0</v>
      </c>
      <c r="C42" t="b">
        <f t="shared" ca="1" si="36"/>
        <v>1</v>
      </c>
      <c r="D42" t="b">
        <f t="shared" si="37"/>
        <v>0</v>
      </c>
      <c r="E42" t="b">
        <f t="shared" si="38"/>
        <v>0</v>
      </c>
      <c r="F42" t="b">
        <f t="shared" si="39"/>
        <v>0</v>
      </c>
      <c r="G42" t="b">
        <f t="shared" si="40"/>
        <v>0</v>
      </c>
      <c r="H42" t="b">
        <f t="shared" si="41"/>
        <v>0</v>
      </c>
      <c r="I42" t="b">
        <f t="shared" si="42"/>
        <v>0</v>
      </c>
      <c r="J42" t="b">
        <f t="shared" si="43"/>
        <v>1</v>
      </c>
      <c r="K42" t="b">
        <f t="shared" si="44"/>
        <v>0</v>
      </c>
      <c r="L42" t="b">
        <f t="shared" si="45"/>
        <v>0</v>
      </c>
      <c r="M42" t="b">
        <f t="shared" si="46"/>
        <v>0</v>
      </c>
      <c r="N42" t="b">
        <f t="shared" si="47"/>
        <v>0</v>
      </c>
      <c r="O42" t="b">
        <f t="shared" si="48"/>
        <v>0</v>
      </c>
      <c r="P42" t="b">
        <f t="shared" si="49"/>
        <v>1</v>
      </c>
      <c r="Q42" t="b">
        <f t="shared" si="50"/>
        <v>0</v>
      </c>
      <c r="R42" t="b">
        <f t="shared" si="51"/>
        <v>0</v>
      </c>
      <c r="S42" t="b">
        <f t="shared" si="52"/>
        <v>0</v>
      </c>
      <c r="T42" t="b">
        <f t="shared" si="53"/>
        <v>0</v>
      </c>
      <c r="U42" t="b">
        <f t="shared" si="54"/>
        <v>0</v>
      </c>
      <c r="V42" t="b">
        <f t="shared" si="55"/>
        <v>1</v>
      </c>
      <c r="W42" t="b">
        <f t="shared" si="56"/>
        <v>0</v>
      </c>
      <c r="X42" t="b">
        <f t="shared" si="57"/>
        <v>0</v>
      </c>
      <c r="Y42" t="b">
        <f t="shared" si="58"/>
        <v>0</v>
      </c>
      <c r="Z42" t="b">
        <f t="shared" si="59"/>
        <v>0</v>
      </c>
      <c r="AA42" t="b">
        <f t="shared" si="60"/>
        <v>0</v>
      </c>
      <c r="AB42" t="b">
        <f t="shared" si="61"/>
        <v>1</v>
      </c>
      <c r="AC42" t="b">
        <f t="shared" si="62"/>
        <v>0</v>
      </c>
      <c r="AD42" t="b">
        <f t="shared" si="63"/>
        <v>0</v>
      </c>
      <c r="AE42" t="b">
        <f t="shared" si="64"/>
        <v>0</v>
      </c>
      <c r="AF42" t="b">
        <f t="shared" si="65"/>
        <v>0</v>
      </c>
      <c r="AG42" t="b">
        <f t="shared" si="66"/>
        <v>0</v>
      </c>
      <c r="AH42" t="b">
        <f t="shared" si="67"/>
        <v>1</v>
      </c>
      <c r="AI42" t="b">
        <f t="shared" ca="1" si="68"/>
        <v>0</v>
      </c>
      <c r="AJ42" t="b">
        <v>0</v>
      </c>
      <c r="AK42" t="b">
        <f t="shared" ca="1" si="69"/>
        <v>1</v>
      </c>
    </row>
    <row r="43" spans="1:37" x14ac:dyDescent="0.2">
      <c r="A43" s="2" t="s">
        <v>183</v>
      </c>
      <c r="B43" t="b">
        <f t="shared" si="35"/>
        <v>0</v>
      </c>
      <c r="C43" t="b">
        <f t="shared" ca="1" si="36"/>
        <v>1</v>
      </c>
      <c r="D43" t="b">
        <f t="shared" si="37"/>
        <v>0</v>
      </c>
      <c r="E43" t="b">
        <f t="shared" si="38"/>
        <v>0</v>
      </c>
      <c r="F43" t="b">
        <f t="shared" si="39"/>
        <v>0</v>
      </c>
      <c r="G43" t="b">
        <f t="shared" si="40"/>
        <v>1</v>
      </c>
      <c r="H43" t="b">
        <f t="shared" si="41"/>
        <v>0</v>
      </c>
      <c r="I43" t="b">
        <f t="shared" si="42"/>
        <v>0</v>
      </c>
      <c r="J43" t="b">
        <f t="shared" si="43"/>
        <v>1</v>
      </c>
      <c r="K43" t="b">
        <f t="shared" si="44"/>
        <v>0</v>
      </c>
      <c r="L43" t="b">
        <f t="shared" si="45"/>
        <v>0</v>
      </c>
      <c r="M43" t="b">
        <f t="shared" si="46"/>
        <v>0</v>
      </c>
      <c r="N43" t="b">
        <f t="shared" si="47"/>
        <v>0</v>
      </c>
      <c r="O43" t="b">
        <f t="shared" si="48"/>
        <v>0</v>
      </c>
      <c r="P43" t="b">
        <f t="shared" si="49"/>
        <v>1</v>
      </c>
      <c r="Q43" t="b">
        <f t="shared" si="50"/>
        <v>0</v>
      </c>
      <c r="R43" t="b">
        <f t="shared" si="51"/>
        <v>0</v>
      </c>
      <c r="S43" t="b">
        <f t="shared" si="52"/>
        <v>0</v>
      </c>
      <c r="T43" t="b">
        <f t="shared" si="53"/>
        <v>0</v>
      </c>
      <c r="U43" t="b">
        <f t="shared" si="54"/>
        <v>0</v>
      </c>
      <c r="V43" t="b">
        <f t="shared" si="55"/>
        <v>1</v>
      </c>
      <c r="W43" t="b">
        <f t="shared" si="56"/>
        <v>0</v>
      </c>
      <c r="X43" t="b">
        <f t="shared" si="57"/>
        <v>0</v>
      </c>
      <c r="Y43" t="b">
        <f t="shared" si="58"/>
        <v>0</v>
      </c>
      <c r="Z43" t="b">
        <f t="shared" si="59"/>
        <v>0</v>
      </c>
      <c r="AA43" t="b">
        <f t="shared" si="60"/>
        <v>0</v>
      </c>
      <c r="AB43" t="b">
        <f t="shared" si="61"/>
        <v>1</v>
      </c>
      <c r="AC43" t="b">
        <f t="shared" si="62"/>
        <v>0</v>
      </c>
      <c r="AD43" t="b">
        <f t="shared" si="63"/>
        <v>0</v>
      </c>
      <c r="AE43" t="b">
        <f t="shared" si="64"/>
        <v>0</v>
      </c>
      <c r="AF43" t="b">
        <f t="shared" si="65"/>
        <v>0</v>
      </c>
      <c r="AG43" t="b">
        <f t="shared" si="66"/>
        <v>0</v>
      </c>
      <c r="AH43" t="b">
        <f t="shared" si="67"/>
        <v>1</v>
      </c>
      <c r="AI43" t="b">
        <f t="shared" ca="1" si="68"/>
        <v>0</v>
      </c>
      <c r="AJ43" t="b">
        <v>0</v>
      </c>
      <c r="AK43" t="b">
        <f t="shared" ca="1" si="69"/>
        <v>1</v>
      </c>
    </row>
    <row r="44" spans="1:37" x14ac:dyDescent="0.2">
      <c r="A44" s="2" t="s">
        <v>184</v>
      </c>
      <c r="B44" t="b">
        <f t="shared" si="35"/>
        <v>0</v>
      </c>
      <c r="C44" t="b">
        <f t="shared" ca="1" si="36"/>
        <v>1</v>
      </c>
      <c r="D44" t="b">
        <f t="shared" si="37"/>
        <v>0</v>
      </c>
      <c r="E44" t="b">
        <f t="shared" si="38"/>
        <v>0</v>
      </c>
      <c r="F44" t="b">
        <f t="shared" si="39"/>
        <v>0</v>
      </c>
      <c r="G44" t="b">
        <f t="shared" si="40"/>
        <v>1</v>
      </c>
      <c r="H44" t="b">
        <f t="shared" si="41"/>
        <v>0</v>
      </c>
      <c r="I44" t="b">
        <f t="shared" si="42"/>
        <v>1</v>
      </c>
      <c r="J44" t="b">
        <f t="shared" si="43"/>
        <v>0</v>
      </c>
      <c r="K44" t="b">
        <f t="shared" si="44"/>
        <v>0</v>
      </c>
      <c r="L44" t="b">
        <f t="shared" si="45"/>
        <v>0</v>
      </c>
      <c r="M44" t="b">
        <f t="shared" si="46"/>
        <v>0</v>
      </c>
      <c r="N44" t="b">
        <f t="shared" si="47"/>
        <v>0</v>
      </c>
      <c r="O44" t="b">
        <f t="shared" si="48"/>
        <v>0</v>
      </c>
      <c r="P44" t="b">
        <f t="shared" si="49"/>
        <v>1</v>
      </c>
      <c r="Q44" t="b">
        <f t="shared" si="50"/>
        <v>0</v>
      </c>
      <c r="R44" t="b">
        <f t="shared" si="51"/>
        <v>0</v>
      </c>
      <c r="S44" t="b">
        <f t="shared" si="52"/>
        <v>0</v>
      </c>
      <c r="T44" t="b">
        <f t="shared" si="53"/>
        <v>0</v>
      </c>
      <c r="U44" t="b">
        <f t="shared" si="54"/>
        <v>0</v>
      </c>
      <c r="V44" t="b">
        <f t="shared" si="55"/>
        <v>1</v>
      </c>
      <c r="W44" t="b">
        <f t="shared" si="56"/>
        <v>0</v>
      </c>
      <c r="X44" t="b">
        <f t="shared" si="57"/>
        <v>0</v>
      </c>
      <c r="Y44" t="b">
        <f t="shared" si="58"/>
        <v>0</v>
      </c>
      <c r="Z44" t="b">
        <f t="shared" si="59"/>
        <v>0</v>
      </c>
      <c r="AA44" t="b">
        <f t="shared" si="60"/>
        <v>0</v>
      </c>
      <c r="AB44" t="b">
        <f t="shared" si="61"/>
        <v>1</v>
      </c>
      <c r="AC44" t="b">
        <f t="shared" si="62"/>
        <v>0</v>
      </c>
      <c r="AD44" t="b">
        <f t="shared" si="63"/>
        <v>0</v>
      </c>
      <c r="AE44" t="b">
        <f t="shared" si="64"/>
        <v>0</v>
      </c>
      <c r="AF44" t="b">
        <f t="shared" si="65"/>
        <v>0</v>
      </c>
      <c r="AG44" t="b">
        <f t="shared" si="66"/>
        <v>0</v>
      </c>
      <c r="AH44" t="b">
        <f t="shared" si="67"/>
        <v>1</v>
      </c>
      <c r="AI44" t="b">
        <f t="shared" ca="1" si="68"/>
        <v>0</v>
      </c>
      <c r="AJ44" t="b">
        <v>0</v>
      </c>
      <c r="AK44" t="b">
        <f t="shared" ca="1" si="69"/>
        <v>1</v>
      </c>
    </row>
    <row r="45" spans="1:37" x14ac:dyDescent="0.2">
      <c r="A45" s="2" t="s">
        <v>185</v>
      </c>
      <c r="B45" t="b">
        <f t="shared" si="35"/>
        <v>0</v>
      </c>
      <c r="C45" t="b">
        <f t="shared" ca="1" si="36"/>
        <v>1</v>
      </c>
      <c r="D45" t="b">
        <f t="shared" si="37"/>
        <v>0</v>
      </c>
      <c r="E45" t="b">
        <f t="shared" si="38"/>
        <v>0</v>
      </c>
      <c r="F45" t="b">
        <f t="shared" si="39"/>
        <v>0</v>
      </c>
      <c r="G45" t="b">
        <f t="shared" si="40"/>
        <v>1</v>
      </c>
      <c r="H45" t="b">
        <f t="shared" si="41"/>
        <v>0</v>
      </c>
      <c r="I45" t="b">
        <f t="shared" si="42"/>
        <v>0</v>
      </c>
      <c r="J45" t="b">
        <f t="shared" si="43"/>
        <v>0</v>
      </c>
      <c r="K45" t="b">
        <f t="shared" si="44"/>
        <v>0</v>
      </c>
      <c r="L45" t="b">
        <f t="shared" si="45"/>
        <v>0</v>
      </c>
      <c r="M45" t="b">
        <f t="shared" si="46"/>
        <v>0</v>
      </c>
      <c r="N45" t="b">
        <f t="shared" si="47"/>
        <v>0</v>
      </c>
      <c r="O45" t="b">
        <f t="shared" si="48"/>
        <v>0</v>
      </c>
      <c r="P45" t="b">
        <f t="shared" si="49"/>
        <v>1</v>
      </c>
      <c r="Q45" t="b">
        <f t="shared" si="50"/>
        <v>0</v>
      </c>
      <c r="R45" t="b">
        <f t="shared" si="51"/>
        <v>0</v>
      </c>
      <c r="S45" t="b">
        <f t="shared" si="52"/>
        <v>0</v>
      </c>
      <c r="T45" t="b">
        <f t="shared" si="53"/>
        <v>0</v>
      </c>
      <c r="U45" t="b">
        <f t="shared" si="54"/>
        <v>0</v>
      </c>
      <c r="V45" t="b">
        <f t="shared" si="55"/>
        <v>1</v>
      </c>
      <c r="W45" t="b">
        <f t="shared" si="56"/>
        <v>0</v>
      </c>
      <c r="X45" t="b">
        <f t="shared" si="57"/>
        <v>0</v>
      </c>
      <c r="Y45" t="b">
        <f t="shared" si="58"/>
        <v>0</v>
      </c>
      <c r="Z45" t="b">
        <f t="shared" si="59"/>
        <v>0</v>
      </c>
      <c r="AA45" t="b">
        <f t="shared" si="60"/>
        <v>0</v>
      </c>
      <c r="AB45" t="b">
        <f t="shared" si="61"/>
        <v>1</v>
      </c>
      <c r="AC45" t="b">
        <f t="shared" si="62"/>
        <v>0</v>
      </c>
      <c r="AD45" t="b">
        <f t="shared" si="63"/>
        <v>0</v>
      </c>
      <c r="AE45" t="b">
        <f t="shared" si="64"/>
        <v>0</v>
      </c>
      <c r="AF45" t="b">
        <f t="shared" si="65"/>
        <v>0</v>
      </c>
      <c r="AG45" t="b">
        <f t="shared" si="66"/>
        <v>0</v>
      </c>
      <c r="AH45" t="b">
        <f t="shared" si="67"/>
        <v>1</v>
      </c>
      <c r="AI45" t="b">
        <f t="shared" ca="1" si="68"/>
        <v>0</v>
      </c>
      <c r="AJ45" t="b">
        <v>0</v>
      </c>
      <c r="AK45" t="b">
        <f t="shared" ca="1" si="69"/>
        <v>1</v>
      </c>
    </row>
    <row r="46" spans="1:37" x14ac:dyDescent="0.2">
      <c r="A46" s="2" t="s">
        <v>186</v>
      </c>
      <c r="B46" t="b">
        <f t="shared" si="35"/>
        <v>0</v>
      </c>
      <c r="C46" t="b">
        <f t="shared" ca="1" si="36"/>
        <v>1</v>
      </c>
      <c r="D46" t="b">
        <f t="shared" si="37"/>
        <v>0</v>
      </c>
      <c r="E46" t="b">
        <f t="shared" si="38"/>
        <v>0</v>
      </c>
      <c r="F46" t="b">
        <f t="shared" si="39"/>
        <v>0</v>
      </c>
      <c r="G46" t="b">
        <f t="shared" si="40"/>
        <v>1</v>
      </c>
      <c r="H46" t="b">
        <f t="shared" si="41"/>
        <v>0</v>
      </c>
      <c r="I46" t="b">
        <f t="shared" si="42"/>
        <v>0</v>
      </c>
      <c r="J46" t="b">
        <f t="shared" si="43"/>
        <v>0</v>
      </c>
      <c r="K46" t="b">
        <f t="shared" si="44"/>
        <v>0</v>
      </c>
      <c r="L46" t="b">
        <f t="shared" si="45"/>
        <v>0</v>
      </c>
      <c r="M46" t="b">
        <f t="shared" si="46"/>
        <v>0</v>
      </c>
      <c r="N46" t="b">
        <f t="shared" si="47"/>
        <v>0</v>
      </c>
      <c r="O46" t="b">
        <f t="shared" si="48"/>
        <v>0</v>
      </c>
      <c r="P46" t="b">
        <f t="shared" si="49"/>
        <v>1</v>
      </c>
      <c r="Q46" t="b">
        <f t="shared" si="50"/>
        <v>0</v>
      </c>
      <c r="R46" t="b">
        <f t="shared" si="51"/>
        <v>0</v>
      </c>
      <c r="S46" t="b">
        <f t="shared" si="52"/>
        <v>0</v>
      </c>
      <c r="T46" t="b">
        <f t="shared" si="53"/>
        <v>0</v>
      </c>
      <c r="U46" t="b">
        <f t="shared" si="54"/>
        <v>0</v>
      </c>
      <c r="V46" t="b">
        <f t="shared" si="55"/>
        <v>1</v>
      </c>
      <c r="W46" t="b">
        <f t="shared" si="56"/>
        <v>0</v>
      </c>
      <c r="X46" t="b">
        <f t="shared" si="57"/>
        <v>0</v>
      </c>
      <c r="Y46" t="b">
        <f t="shared" si="58"/>
        <v>0</v>
      </c>
      <c r="Z46" t="b">
        <f t="shared" si="59"/>
        <v>0</v>
      </c>
      <c r="AA46" t="b">
        <f t="shared" si="60"/>
        <v>0</v>
      </c>
      <c r="AB46" t="b">
        <f t="shared" si="61"/>
        <v>1</v>
      </c>
      <c r="AC46" t="b">
        <f t="shared" si="62"/>
        <v>0</v>
      </c>
      <c r="AD46" t="b">
        <f t="shared" si="63"/>
        <v>0</v>
      </c>
      <c r="AE46" t="b">
        <f t="shared" si="64"/>
        <v>0</v>
      </c>
      <c r="AF46" t="b">
        <f t="shared" si="65"/>
        <v>0</v>
      </c>
      <c r="AG46" t="b">
        <f t="shared" si="66"/>
        <v>0</v>
      </c>
      <c r="AH46" t="b">
        <f t="shared" si="67"/>
        <v>1</v>
      </c>
      <c r="AI46" t="b">
        <f t="shared" ca="1" si="68"/>
        <v>0</v>
      </c>
      <c r="AJ46" t="b">
        <v>0</v>
      </c>
      <c r="AK46" t="b">
        <f t="shared" ca="1" si="69"/>
        <v>1</v>
      </c>
    </row>
    <row r="47" spans="1:37" x14ac:dyDescent="0.2">
      <c r="A47" s="2" t="s">
        <v>187</v>
      </c>
      <c r="B47" t="b">
        <f t="shared" si="35"/>
        <v>0</v>
      </c>
      <c r="C47" t="b">
        <f t="shared" ca="1" si="36"/>
        <v>1</v>
      </c>
      <c r="D47" t="b">
        <f t="shared" si="37"/>
        <v>0</v>
      </c>
      <c r="E47" t="b">
        <f t="shared" si="38"/>
        <v>0</v>
      </c>
      <c r="F47" t="b">
        <f t="shared" si="39"/>
        <v>0</v>
      </c>
      <c r="G47" t="b">
        <f t="shared" si="40"/>
        <v>1</v>
      </c>
      <c r="H47" t="b">
        <f t="shared" si="41"/>
        <v>0</v>
      </c>
      <c r="I47" t="b">
        <f t="shared" si="42"/>
        <v>0</v>
      </c>
      <c r="J47" t="b">
        <f t="shared" si="43"/>
        <v>0</v>
      </c>
      <c r="K47" t="b">
        <f t="shared" si="44"/>
        <v>0</v>
      </c>
      <c r="L47" t="b">
        <f t="shared" si="45"/>
        <v>0</v>
      </c>
      <c r="M47" t="b">
        <f t="shared" si="46"/>
        <v>1</v>
      </c>
      <c r="N47" t="b">
        <f t="shared" si="47"/>
        <v>0</v>
      </c>
      <c r="O47" t="b">
        <f t="shared" si="48"/>
        <v>0</v>
      </c>
      <c r="P47" t="b">
        <f t="shared" si="49"/>
        <v>0</v>
      </c>
      <c r="Q47" t="b">
        <f t="shared" si="50"/>
        <v>0</v>
      </c>
      <c r="R47" t="b">
        <f t="shared" si="51"/>
        <v>0</v>
      </c>
      <c r="S47" t="b">
        <f t="shared" si="52"/>
        <v>0</v>
      </c>
      <c r="T47" t="b">
        <f t="shared" si="53"/>
        <v>0</v>
      </c>
      <c r="U47" t="b">
        <f t="shared" si="54"/>
        <v>0</v>
      </c>
      <c r="V47" t="b">
        <f t="shared" si="55"/>
        <v>1</v>
      </c>
      <c r="W47" t="b">
        <f t="shared" si="56"/>
        <v>0</v>
      </c>
      <c r="X47" t="b">
        <f t="shared" si="57"/>
        <v>0</v>
      </c>
      <c r="Y47" t="b">
        <f t="shared" si="58"/>
        <v>0</v>
      </c>
      <c r="Z47" t="b">
        <f t="shared" si="59"/>
        <v>0</v>
      </c>
      <c r="AA47" t="b">
        <f t="shared" si="60"/>
        <v>0</v>
      </c>
      <c r="AB47" t="b">
        <f t="shared" si="61"/>
        <v>1</v>
      </c>
      <c r="AC47" t="b">
        <f t="shared" si="62"/>
        <v>0</v>
      </c>
      <c r="AD47" t="b">
        <f t="shared" si="63"/>
        <v>0</v>
      </c>
      <c r="AE47" t="b">
        <f t="shared" si="64"/>
        <v>0</v>
      </c>
      <c r="AF47" t="b">
        <f t="shared" si="65"/>
        <v>0</v>
      </c>
      <c r="AG47" t="b">
        <f t="shared" si="66"/>
        <v>0</v>
      </c>
      <c r="AH47" t="b">
        <f t="shared" si="67"/>
        <v>1</v>
      </c>
      <c r="AI47" t="b">
        <f t="shared" ca="1" si="68"/>
        <v>0</v>
      </c>
      <c r="AJ47" t="b">
        <v>0</v>
      </c>
      <c r="AK47" t="b">
        <f t="shared" ca="1" si="69"/>
        <v>1</v>
      </c>
    </row>
    <row r="48" spans="1:37" x14ac:dyDescent="0.2">
      <c r="A48" s="4" t="s">
        <v>188</v>
      </c>
      <c r="B48" t="b">
        <f t="shared" si="35"/>
        <v>0</v>
      </c>
      <c r="C48" t="b">
        <f t="shared" ca="1" si="36"/>
        <v>1</v>
      </c>
      <c r="D48" t="b">
        <f t="shared" si="37"/>
        <v>0</v>
      </c>
      <c r="E48" t="b">
        <f t="shared" si="38"/>
        <v>0</v>
      </c>
      <c r="F48" t="b">
        <f t="shared" si="39"/>
        <v>0</v>
      </c>
      <c r="G48" t="b">
        <f t="shared" si="40"/>
        <v>0</v>
      </c>
      <c r="H48" t="b">
        <f t="shared" si="41"/>
        <v>0</v>
      </c>
      <c r="I48" t="b">
        <f t="shared" si="42"/>
        <v>0</v>
      </c>
      <c r="J48" t="b">
        <f t="shared" si="43"/>
        <v>1</v>
      </c>
      <c r="K48" t="b">
        <f t="shared" si="44"/>
        <v>0</v>
      </c>
      <c r="L48" t="b">
        <f t="shared" si="45"/>
        <v>0</v>
      </c>
      <c r="M48" t="b">
        <f t="shared" si="46"/>
        <v>0</v>
      </c>
      <c r="N48" t="b">
        <f t="shared" si="47"/>
        <v>0</v>
      </c>
      <c r="O48" t="b">
        <f t="shared" si="48"/>
        <v>0</v>
      </c>
      <c r="P48" t="b">
        <f t="shared" si="49"/>
        <v>1</v>
      </c>
      <c r="Q48" t="b">
        <f t="shared" si="50"/>
        <v>0</v>
      </c>
      <c r="R48" t="b">
        <f t="shared" si="51"/>
        <v>0</v>
      </c>
      <c r="S48" t="b">
        <f t="shared" si="52"/>
        <v>0</v>
      </c>
      <c r="T48" t="b">
        <f t="shared" si="53"/>
        <v>0</v>
      </c>
      <c r="U48" t="b">
        <f t="shared" si="54"/>
        <v>0</v>
      </c>
      <c r="V48" t="b">
        <f t="shared" si="55"/>
        <v>1</v>
      </c>
      <c r="W48" t="b">
        <f t="shared" si="56"/>
        <v>0</v>
      </c>
      <c r="X48" t="b">
        <f t="shared" si="57"/>
        <v>0</v>
      </c>
      <c r="Y48" t="b">
        <f t="shared" si="58"/>
        <v>0</v>
      </c>
      <c r="Z48" t="b">
        <f t="shared" si="59"/>
        <v>0</v>
      </c>
      <c r="AA48" t="b">
        <f t="shared" si="60"/>
        <v>0</v>
      </c>
      <c r="AB48" t="b">
        <f t="shared" si="61"/>
        <v>1</v>
      </c>
      <c r="AC48" t="b">
        <f t="shared" si="62"/>
        <v>0</v>
      </c>
      <c r="AD48" t="b">
        <f t="shared" si="63"/>
        <v>0</v>
      </c>
      <c r="AE48" t="b">
        <f t="shared" si="64"/>
        <v>0</v>
      </c>
      <c r="AF48" t="b">
        <f t="shared" si="65"/>
        <v>0</v>
      </c>
      <c r="AG48" t="b">
        <f t="shared" si="66"/>
        <v>0</v>
      </c>
      <c r="AH48" t="b">
        <f t="shared" si="67"/>
        <v>1</v>
      </c>
      <c r="AI48" t="b">
        <f t="shared" ca="1" si="68"/>
        <v>0</v>
      </c>
      <c r="AJ48" t="b">
        <v>0</v>
      </c>
      <c r="AK48" t="b">
        <f t="shared" ca="1" si="69"/>
        <v>1</v>
      </c>
    </row>
    <row r="49" spans="1:37" x14ac:dyDescent="0.2">
      <c r="A49" s="1" t="s">
        <v>189</v>
      </c>
      <c r="B49" t="b">
        <f t="shared" si="35"/>
        <v>0</v>
      </c>
      <c r="C49" t="b">
        <f t="shared" ca="1" si="36"/>
        <v>1</v>
      </c>
      <c r="D49" t="b">
        <f t="shared" si="37"/>
        <v>0</v>
      </c>
      <c r="E49" t="b">
        <f t="shared" si="38"/>
        <v>0</v>
      </c>
      <c r="F49" t="b">
        <f t="shared" si="39"/>
        <v>0</v>
      </c>
      <c r="G49" t="b">
        <f t="shared" si="40"/>
        <v>1</v>
      </c>
      <c r="H49" t="b">
        <f t="shared" si="41"/>
        <v>0</v>
      </c>
      <c r="I49" t="b">
        <f t="shared" si="42"/>
        <v>0</v>
      </c>
      <c r="J49" t="b">
        <f t="shared" si="43"/>
        <v>0</v>
      </c>
      <c r="K49" t="b">
        <f t="shared" si="44"/>
        <v>0</v>
      </c>
      <c r="L49" t="b">
        <f t="shared" si="45"/>
        <v>0</v>
      </c>
      <c r="M49" t="b">
        <f t="shared" si="46"/>
        <v>0</v>
      </c>
      <c r="N49" t="b">
        <f t="shared" si="47"/>
        <v>0</v>
      </c>
      <c r="O49" t="b">
        <f t="shared" si="48"/>
        <v>0</v>
      </c>
      <c r="P49" t="b">
        <f t="shared" si="49"/>
        <v>1</v>
      </c>
      <c r="Q49" t="b">
        <f t="shared" si="50"/>
        <v>0</v>
      </c>
      <c r="R49" t="b">
        <f t="shared" si="51"/>
        <v>0</v>
      </c>
      <c r="S49" t="b">
        <f t="shared" si="52"/>
        <v>0</v>
      </c>
      <c r="T49" t="b">
        <f t="shared" si="53"/>
        <v>0</v>
      </c>
      <c r="U49" t="b">
        <f t="shared" si="54"/>
        <v>0</v>
      </c>
      <c r="V49" t="b">
        <f t="shared" si="55"/>
        <v>1</v>
      </c>
      <c r="W49" t="b">
        <f t="shared" si="56"/>
        <v>0</v>
      </c>
      <c r="X49" t="b">
        <f t="shared" si="57"/>
        <v>0</v>
      </c>
      <c r="Y49" t="b">
        <f t="shared" si="58"/>
        <v>0</v>
      </c>
      <c r="Z49" t="b">
        <f t="shared" si="59"/>
        <v>0</v>
      </c>
      <c r="AA49" t="b">
        <f t="shared" si="60"/>
        <v>0</v>
      </c>
      <c r="AB49" t="b">
        <f t="shared" si="61"/>
        <v>1</v>
      </c>
      <c r="AC49" t="b">
        <f t="shared" si="62"/>
        <v>0</v>
      </c>
      <c r="AD49" t="b">
        <f t="shared" si="63"/>
        <v>0</v>
      </c>
      <c r="AE49" t="b">
        <f t="shared" si="64"/>
        <v>0</v>
      </c>
      <c r="AF49" t="b">
        <f t="shared" si="65"/>
        <v>0</v>
      </c>
      <c r="AG49" t="b">
        <f t="shared" si="66"/>
        <v>0</v>
      </c>
      <c r="AH49" t="b">
        <f t="shared" si="67"/>
        <v>1</v>
      </c>
      <c r="AI49" t="b">
        <f t="shared" ca="1" si="68"/>
        <v>0</v>
      </c>
      <c r="AJ49" t="b">
        <v>0</v>
      </c>
      <c r="AK49" t="b">
        <f t="shared" ca="1" si="69"/>
        <v>1</v>
      </c>
    </row>
    <row r="50" spans="1:37" x14ac:dyDescent="0.2">
      <c r="A50" s="1" t="s">
        <v>190</v>
      </c>
      <c r="B50" t="b">
        <f t="shared" si="35"/>
        <v>0</v>
      </c>
      <c r="C50" t="b">
        <f t="shared" ca="1" si="36"/>
        <v>1</v>
      </c>
      <c r="D50" t="b">
        <f t="shared" si="37"/>
        <v>0</v>
      </c>
      <c r="E50" t="b">
        <f t="shared" si="38"/>
        <v>0</v>
      </c>
      <c r="F50" t="b">
        <f t="shared" si="39"/>
        <v>0</v>
      </c>
      <c r="G50" t="b">
        <f t="shared" si="40"/>
        <v>0</v>
      </c>
      <c r="H50" t="b">
        <f t="shared" si="41"/>
        <v>0</v>
      </c>
      <c r="I50" t="b">
        <f t="shared" si="42"/>
        <v>0</v>
      </c>
      <c r="J50" t="b">
        <f t="shared" si="43"/>
        <v>1</v>
      </c>
      <c r="K50" t="b">
        <f t="shared" si="44"/>
        <v>0</v>
      </c>
      <c r="L50" t="b">
        <f t="shared" si="45"/>
        <v>0</v>
      </c>
      <c r="M50" t="b">
        <f t="shared" si="46"/>
        <v>0</v>
      </c>
      <c r="N50" t="b">
        <f t="shared" si="47"/>
        <v>0</v>
      </c>
      <c r="O50" t="b">
        <f t="shared" si="48"/>
        <v>0</v>
      </c>
      <c r="P50" t="b">
        <f t="shared" si="49"/>
        <v>1</v>
      </c>
      <c r="Q50" t="b">
        <f t="shared" si="50"/>
        <v>0</v>
      </c>
      <c r="R50" t="b">
        <f t="shared" si="51"/>
        <v>0</v>
      </c>
      <c r="S50" t="b">
        <f t="shared" si="52"/>
        <v>0</v>
      </c>
      <c r="T50" t="b">
        <f t="shared" si="53"/>
        <v>0</v>
      </c>
      <c r="U50" t="b">
        <f t="shared" si="54"/>
        <v>0</v>
      </c>
      <c r="V50" t="b">
        <f t="shared" si="55"/>
        <v>1</v>
      </c>
      <c r="W50" t="b">
        <f t="shared" si="56"/>
        <v>0</v>
      </c>
      <c r="X50" t="b">
        <f t="shared" si="57"/>
        <v>0</v>
      </c>
      <c r="Y50" t="b">
        <f t="shared" si="58"/>
        <v>0</v>
      </c>
      <c r="Z50" t="b">
        <f t="shared" si="59"/>
        <v>0</v>
      </c>
      <c r="AA50" t="b">
        <f t="shared" si="60"/>
        <v>0</v>
      </c>
      <c r="AB50" t="b">
        <f t="shared" si="61"/>
        <v>1</v>
      </c>
      <c r="AC50" t="b">
        <f t="shared" si="62"/>
        <v>0</v>
      </c>
      <c r="AD50" t="b">
        <f t="shared" si="63"/>
        <v>0</v>
      </c>
      <c r="AE50" t="b">
        <f t="shared" si="64"/>
        <v>0</v>
      </c>
      <c r="AF50" t="b">
        <f t="shared" si="65"/>
        <v>0</v>
      </c>
      <c r="AG50" t="b">
        <f t="shared" si="66"/>
        <v>0</v>
      </c>
      <c r="AH50" t="b">
        <f t="shared" si="67"/>
        <v>1</v>
      </c>
      <c r="AI50" t="b">
        <f t="shared" ca="1" si="68"/>
        <v>0</v>
      </c>
      <c r="AJ50" t="b">
        <v>0</v>
      </c>
      <c r="AK50" t="b">
        <f t="shared" ca="1" si="6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2732-1D2B-9A46-941A-F60518EACF37}">
  <dimension ref="A1:V22"/>
  <sheetViews>
    <sheetView workbookViewId="0">
      <selection activeCell="F22" sqref="F22"/>
    </sheetView>
  </sheetViews>
  <sheetFormatPr baseColWidth="10" defaultRowHeight="16" x14ac:dyDescent="0.2"/>
  <cols>
    <col min="1" max="1" width="16.1640625" customWidth="1"/>
    <col min="5" max="5" width="26.6640625" bestFit="1" customWidth="1"/>
    <col min="6" max="6" width="33.1640625" bestFit="1" customWidth="1"/>
    <col min="7" max="7" width="28.33203125" bestFit="1" customWidth="1"/>
    <col min="9" max="9" width="20.83203125" customWidth="1"/>
    <col min="10" max="10" width="72.83203125" customWidth="1"/>
    <col min="11" max="11" width="10.83203125" customWidth="1"/>
  </cols>
  <sheetData>
    <row r="1" spans="1:22" x14ac:dyDescent="0.2">
      <c r="A1" t="s">
        <v>150</v>
      </c>
      <c r="B1" t="str">
        <f>_xlfn.CONCAT("=AND(",J5,",OR(",J16,",AND(",J17,",",J22,")))")</f>
        <v>=AND(AND(IFERROR(INT(LEFT(A2,1))&gt;=0,FALSE),IFERROR(INT(LEFT(A2,1))&lt;=2,FALSE),NOT(MID(A2,2,1)=""),IFERROR(INT(LEFT(A2,2))&gt;=0,FALSE),IFERROR(INT(LEFT(A2,2))&lt;=23,FALSE),MID(A2,3,1)=":",IFERROR(INT(MID(A2,4,1))&gt;=0,FALSE),IFERROR(INT(MID(A2,4,1))&lt;=5,FALSE),NOT(MID(A2,5,1)=""),IFERROR(INT(MID(A2,4,2))&gt;=0,FALSE),IFERROR(INT(MID(A2,4,2))&lt;=59,FALSE)),OR(MID(A2,6,1)="",AND(AND(MID(A2,6,1)=":",IFERROR(INT(MID(A2,7,1))&gt;=0,FALSE),IFERROR(INT(MID(A2,7,1))&lt;=5,FALSE),NOT(MID(A2,8,1)=""),IFERROR(INT(MID(A2,7,2))&gt;=0,FALSE),IFERROR(INT(MID(A2,7,2))&lt;=59,FALSE)),LEN(A2)&lt;=8)))</v>
      </c>
    </row>
    <row r="2" spans="1:22" x14ac:dyDescent="0.2">
      <c r="A2" t="s">
        <v>149</v>
      </c>
      <c r="B2" s="3" t="s">
        <v>154</v>
      </c>
    </row>
    <row r="4" spans="1:22" x14ac:dyDescent="0.2">
      <c r="A4" t="s">
        <v>153</v>
      </c>
      <c r="B4" t="s">
        <v>146</v>
      </c>
      <c r="E4" t="s">
        <v>143</v>
      </c>
      <c r="F4" t="s">
        <v>147</v>
      </c>
      <c r="G4" t="s">
        <v>62</v>
      </c>
      <c r="I4" t="s">
        <v>151</v>
      </c>
      <c r="J4" t="s">
        <v>152</v>
      </c>
    </row>
    <row r="5" spans="1:22" x14ac:dyDescent="0.2">
      <c r="A5" t="s">
        <v>77</v>
      </c>
      <c r="B5">
        <v>1</v>
      </c>
      <c r="E5" t="s">
        <v>155</v>
      </c>
      <c r="F5" t="str">
        <f t="shared" ref="F5:F6" si="0">_xlfn.CONCAT("IFERROR(",E5,",FALSE)")</f>
        <v>IFERROR(INT(LEFT(A2,1))&gt;=0,FALSE)</v>
      </c>
      <c r="G5" t="s">
        <v>13</v>
      </c>
      <c r="I5" t="s">
        <v>171</v>
      </c>
      <c r="J5" t="str">
        <f>_xlfn.CONCAT("AND(",L5,",",M5,",",N5,",",O5,",",P5,",",Q5,",",R5,",",S5,",",T5,",",U5,",",V5,")")</f>
        <v>AND(IFERROR(INT(LEFT(A2,1))&gt;=0,FALSE),IFERROR(INT(LEFT(A2,1))&lt;=2,FALSE),NOT(MID(A2,2,1)=""),IFERROR(INT(LEFT(A2,2))&gt;=0,FALSE),IFERROR(INT(LEFT(A2,2))&lt;=23,FALSE),MID(A2,3,1)=":",IFERROR(INT(MID(A2,4,1))&gt;=0,FALSE),IFERROR(INT(MID(A2,4,1))&lt;=5,FALSE),NOT(MID(A2,5,1)=""),IFERROR(INT(MID(A2,4,2))&gt;=0,FALSE),IFERROR(INT(MID(A2,4,2))&lt;=59,FALSE))</v>
      </c>
      <c r="L5" t="str">
        <f>F5</f>
        <v>IFERROR(INT(LEFT(A2,1))&gt;=0,FALSE)</v>
      </c>
      <c r="M5" t="str">
        <f>F6</f>
        <v>IFERROR(INT(LEFT(A2,1))&lt;=2,FALSE)</v>
      </c>
      <c r="N5" t="str">
        <f>F7</f>
        <v>NOT(MID(A2,2,1)="")</v>
      </c>
      <c r="O5" t="str">
        <f>F8</f>
        <v>IFERROR(INT(LEFT(A2,2))&gt;=0,FALSE)</v>
      </c>
      <c r="P5" t="str">
        <f>F9</f>
        <v>IFERROR(INT(LEFT(A2,2))&lt;=23,FALSE)</v>
      </c>
      <c r="Q5" t="str">
        <f>F10</f>
        <v>MID(A2,3,1)=":"</v>
      </c>
      <c r="R5" t="str">
        <f>F11</f>
        <v>IFERROR(INT(MID(A2,4,1))&gt;=0,FALSE)</v>
      </c>
      <c r="S5" t="str">
        <f>F12</f>
        <v>IFERROR(INT(MID(A2,4,1))&lt;=5,FALSE)</v>
      </c>
      <c r="T5" t="str">
        <f>F13</f>
        <v>NOT(MID(A2,5,1)="")</v>
      </c>
      <c r="U5" t="str">
        <f>F14</f>
        <v>IFERROR(INT(MID(A2,4,2))&gt;=0,FALSE)</v>
      </c>
      <c r="V5" t="str">
        <f>F15</f>
        <v>IFERROR(INT(MID(A2,4,2))&lt;=59,FALSE)</v>
      </c>
    </row>
    <row r="6" spans="1:22" x14ac:dyDescent="0.2">
      <c r="A6" t="s">
        <v>78</v>
      </c>
      <c r="B6">
        <v>3</v>
      </c>
      <c r="E6" t="s">
        <v>156</v>
      </c>
      <c r="F6" t="str">
        <f t="shared" si="0"/>
        <v>IFERROR(INT(LEFT(A2,1))&lt;=2,FALSE)</v>
      </c>
      <c r="G6" t="s">
        <v>14</v>
      </c>
    </row>
    <row r="7" spans="1:22" x14ac:dyDescent="0.2">
      <c r="A7" t="s">
        <v>80</v>
      </c>
      <c r="B7">
        <v>4</v>
      </c>
      <c r="E7" t="s">
        <v>157</v>
      </c>
      <c r="F7" t="str">
        <f>E7</f>
        <v>NOT(MID(A2,2,1)="")</v>
      </c>
      <c r="G7" t="s">
        <v>124</v>
      </c>
    </row>
    <row r="8" spans="1:22" x14ac:dyDescent="0.2">
      <c r="A8" t="s">
        <v>82</v>
      </c>
      <c r="B8">
        <v>6</v>
      </c>
      <c r="E8" t="s">
        <v>173</v>
      </c>
      <c r="F8" t="str">
        <f t="shared" ref="F8:F9" si="1">_xlfn.CONCAT("IFERROR(",E8,",FALSE)")</f>
        <v>IFERROR(INT(LEFT(A2,2))&gt;=0,FALSE)</v>
      </c>
      <c r="G8" t="s">
        <v>15</v>
      </c>
    </row>
    <row r="9" spans="1:22" x14ac:dyDescent="0.2">
      <c r="A9" t="s">
        <v>85</v>
      </c>
      <c r="B9">
        <v>7</v>
      </c>
      <c r="E9" t="s">
        <v>174</v>
      </c>
      <c r="F9" t="str">
        <f t="shared" si="1"/>
        <v>IFERROR(INT(LEFT(A2,2))&lt;=23,FALSE)</v>
      </c>
      <c r="G9" t="s">
        <v>16</v>
      </c>
    </row>
    <row r="10" spans="1:22" x14ac:dyDescent="0.2">
      <c r="E10" t="s">
        <v>158</v>
      </c>
      <c r="F10" t="str">
        <f>E10</f>
        <v>MID(A2,3,1)=":"</v>
      </c>
      <c r="G10" t="s">
        <v>135</v>
      </c>
    </row>
    <row r="11" spans="1:22" x14ac:dyDescent="0.2">
      <c r="A11" t="s">
        <v>89</v>
      </c>
      <c r="B11">
        <v>8</v>
      </c>
      <c r="E11" t="s">
        <v>159</v>
      </c>
      <c r="F11" t="str">
        <f t="shared" ref="F11:F21" si="2">_xlfn.CONCAT("IFERROR(",E11,",FALSE)")</f>
        <v>IFERROR(INT(MID(A2,4,1))&gt;=0,FALSE)</v>
      </c>
      <c r="G11" t="s">
        <v>18</v>
      </c>
    </row>
    <row r="12" spans="1:22" x14ac:dyDescent="0.2">
      <c r="E12" t="s">
        <v>160</v>
      </c>
      <c r="F12" t="str">
        <f t="shared" si="2"/>
        <v>IFERROR(INT(MID(A2,4,1))&lt;=5,FALSE)</v>
      </c>
      <c r="G12" t="s">
        <v>19</v>
      </c>
    </row>
    <row r="13" spans="1:22" x14ac:dyDescent="0.2">
      <c r="E13" t="s">
        <v>161</v>
      </c>
      <c r="F13" t="str">
        <f>E13</f>
        <v>NOT(MID(A2,5,1)="")</v>
      </c>
      <c r="G13" t="s">
        <v>125</v>
      </c>
    </row>
    <row r="14" spans="1:22" x14ac:dyDescent="0.2">
      <c r="E14" t="s">
        <v>162</v>
      </c>
      <c r="F14" t="str">
        <f t="shared" si="2"/>
        <v>IFERROR(INT(MID(A2,4,2))&gt;=0,FALSE)</v>
      </c>
      <c r="G14" t="s">
        <v>20</v>
      </c>
    </row>
    <row r="15" spans="1:22" x14ac:dyDescent="0.2">
      <c r="E15" t="s">
        <v>163</v>
      </c>
      <c r="F15" t="str">
        <f t="shared" si="2"/>
        <v>IFERROR(INT(MID(A2,4,2))&lt;=59,FALSE)</v>
      </c>
      <c r="G15" t="s">
        <v>21</v>
      </c>
    </row>
    <row r="16" spans="1:22" x14ac:dyDescent="0.2">
      <c r="E16" t="s">
        <v>164</v>
      </c>
      <c r="F16" t="str">
        <f>E16</f>
        <v>MID(A2,6,1)=":"</v>
      </c>
      <c r="G16" t="s">
        <v>133</v>
      </c>
      <c r="I16" t="s">
        <v>106</v>
      </c>
      <c r="J16" t="s">
        <v>172</v>
      </c>
    </row>
    <row r="17" spans="5:17" x14ac:dyDescent="0.2">
      <c r="E17" t="s">
        <v>166</v>
      </c>
      <c r="F17" t="str">
        <f t="shared" si="2"/>
        <v>IFERROR(INT(MID(A2,7,1))&gt;=0,FALSE)</v>
      </c>
      <c r="G17" t="s">
        <v>23</v>
      </c>
      <c r="I17" t="s">
        <v>108</v>
      </c>
      <c r="J17" t="str">
        <f>_xlfn.CONCAT("AND(",L17,",",M17,",",N17,",",O17,",",P17,",",Q17,")")</f>
        <v>AND(MID(A2,6,1)=":",IFERROR(INT(MID(A2,7,1))&gt;=0,FALSE),IFERROR(INT(MID(A2,7,1))&lt;=5,FALSE),NOT(MID(A2,8,1)=""),IFERROR(INT(MID(A2,7,2))&gt;=0,FALSE),IFERROR(INT(MID(A2,7,2))&lt;=59,FALSE))</v>
      </c>
      <c r="L17" t="str">
        <f>F16</f>
        <v>MID(A2,6,1)=":"</v>
      </c>
      <c r="M17" t="str">
        <f>F17</f>
        <v>IFERROR(INT(MID(A2,7,1))&gt;=0,FALSE)</v>
      </c>
      <c r="N17" t="str">
        <f>F18</f>
        <v>IFERROR(INT(MID(A2,7,1))&lt;=5,FALSE)</v>
      </c>
      <c r="O17" t="str">
        <f>F19</f>
        <v>NOT(MID(A2,8,1)="")</v>
      </c>
      <c r="P17" t="str">
        <f>F20</f>
        <v>IFERROR(INT(MID(A2,7,2))&gt;=0,FALSE)</v>
      </c>
      <c r="Q17" t="str">
        <f>F21</f>
        <v>IFERROR(INT(MID(A2,7,2))&lt;=59,FALSE)</v>
      </c>
    </row>
    <row r="18" spans="5:17" x14ac:dyDescent="0.2">
      <c r="E18" t="s">
        <v>167</v>
      </c>
      <c r="F18" t="str">
        <f t="shared" si="2"/>
        <v>IFERROR(INT(MID(A2,7,1))&lt;=5,FALSE)</v>
      </c>
      <c r="G18" t="s">
        <v>24</v>
      </c>
    </row>
    <row r="19" spans="5:17" x14ac:dyDescent="0.2">
      <c r="E19" t="s">
        <v>168</v>
      </c>
      <c r="F19" t="str">
        <f>E19</f>
        <v>NOT(MID(A2,8,1)="")</v>
      </c>
      <c r="G19" t="s">
        <v>126</v>
      </c>
    </row>
    <row r="20" spans="5:17" x14ac:dyDescent="0.2">
      <c r="E20" t="s">
        <v>169</v>
      </c>
      <c r="F20" t="str">
        <f t="shared" si="2"/>
        <v>IFERROR(INT(MID(A2,7,2))&gt;=0,FALSE)</v>
      </c>
      <c r="G20" t="s">
        <v>25</v>
      </c>
    </row>
    <row r="21" spans="5:17" x14ac:dyDescent="0.2">
      <c r="E21" t="s">
        <v>170</v>
      </c>
      <c r="F21" t="str">
        <f t="shared" si="2"/>
        <v>IFERROR(INT(MID(A2,7,2))&lt;=59,FALSE)</v>
      </c>
      <c r="G21" t="s">
        <v>26</v>
      </c>
    </row>
    <row r="22" spans="5:17" x14ac:dyDescent="0.2">
      <c r="E22" t="s">
        <v>165</v>
      </c>
      <c r="F22" t="str">
        <f>E22</f>
        <v>LEN(A2)&lt;=8</v>
      </c>
      <c r="G22" t="s">
        <v>132</v>
      </c>
      <c r="I22" t="s">
        <v>132</v>
      </c>
      <c r="J22" t="str">
        <f>F22</f>
        <v>LEN(A2)&lt;=8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3A34-D98C-A84E-A180-01FE1F58BBF1}">
  <dimension ref="A1:AH50"/>
  <sheetViews>
    <sheetView workbookViewId="0">
      <selection activeCell="A35" sqref="A35:A50"/>
    </sheetView>
  </sheetViews>
  <sheetFormatPr baseColWidth="10" defaultRowHeight="16" x14ac:dyDescent="0.2"/>
  <cols>
    <col min="1" max="1" width="21" bestFit="1" customWidth="1"/>
    <col min="2" max="3" width="15" hidden="1" customWidth="1"/>
    <col min="4" max="4" width="15.33203125" hidden="1" customWidth="1"/>
    <col min="5" max="5" width="11" hidden="1" customWidth="1"/>
    <col min="6" max="6" width="12" hidden="1" customWidth="1"/>
    <col min="7" max="7" width="18.5" hidden="1" customWidth="1"/>
    <col min="8" max="9" width="17" hidden="1" customWidth="1"/>
    <col min="10" max="10" width="17.33203125" hidden="1" customWidth="1"/>
    <col min="11" max="11" width="13" hidden="1" customWidth="1"/>
    <col min="12" max="12" width="14" hidden="1" customWidth="1"/>
    <col min="13" max="13" width="28.33203125" hidden="1" customWidth="1"/>
    <col min="14" max="15" width="16.83203125" hidden="1" customWidth="1"/>
    <col min="16" max="17" width="17.33203125" hidden="1" customWidth="1"/>
    <col min="18" max="18" width="14" hidden="1" customWidth="1"/>
    <col min="19" max="19" width="19.83203125" hidden="1" customWidth="1"/>
    <col min="20" max="20" width="10.83203125" customWidth="1"/>
    <col min="21" max="21" width="13.33203125" bestFit="1" customWidth="1"/>
    <col min="22" max="22" width="10.83203125" customWidth="1"/>
  </cols>
  <sheetData>
    <row r="1" spans="1:22" x14ac:dyDescent="0.2">
      <c r="A1" t="s">
        <v>60</v>
      </c>
      <c r="B1" t="s">
        <v>13</v>
      </c>
      <c r="C1" t="s">
        <v>14</v>
      </c>
      <c r="D1" t="s">
        <v>114</v>
      </c>
      <c r="E1" t="s">
        <v>15</v>
      </c>
      <c r="F1" t="s">
        <v>16</v>
      </c>
      <c r="G1" t="s">
        <v>135</v>
      </c>
      <c r="H1" t="s">
        <v>18</v>
      </c>
      <c r="I1" t="s">
        <v>19</v>
      </c>
      <c r="J1" t="s">
        <v>115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116</v>
      </c>
      <c r="Q1" t="s">
        <v>121</v>
      </c>
      <c r="R1" t="s">
        <v>26</v>
      </c>
      <c r="S1" t="s">
        <v>27</v>
      </c>
      <c r="T1" t="s">
        <v>110</v>
      </c>
      <c r="U1" t="s">
        <v>61</v>
      </c>
      <c r="V1" t="s">
        <v>111</v>
      </c>
    </row>
    <row r="2" spans="1:22" x14ac:dyDescent="0.2">
      <c r="A2" s="1" t="s">
        <v>28</v>
      </c>
      <c r="B2" t="b">
        <f>IFERROR(INT(LEFT(A2,1))&gt;=0,FALSE)</f>
        <v>1</v>
      </c>
      <c r="C2" t="b">
        <f>IFERROR(INT(LEFT(A2,1))&lt;=2,FALSE)</f>
        <v>1</v>
      </c>
      <c r="D2" t="b">
        <f>NOT(MID(A2,2,1)="")</f>
        <v>1</v>
      </c>
      <c r="E2" t="b">
        <f>IFERROR(INT(LEFT(A2,2))&gt;=0,FALSE)</f>
        <v>1</v>
      </c>
      <c r="F2" t="b">
        <f>IFERROR(INT(LEFT(A2,2))&lt;=23,FALSE)</f>
        <v>1</v>
      </c>
      <c r="G2" t="b">
        <f>MID(A2,3,1)=":"</f>
        <v>0</v>
      </c>
      <c r="H2" t="b">
        <f>IFERROR(INT(MID(A2,4,1))&gt;=0,FALSE)</f>
        <v>1</v>
      </c>
      <c r="I2" t="b">
        <f>IFERROR(INT(MID(A2,4,1))&lt;=5,FALSE)</f>
        <v>1</v>
      </c>
      <c r="J2" t="b">
        <f>NOT(MID(A2,5,1)="")</f>
        <v>1</v>
      </c>
      <c r="K2" t="b">
        <f>IFERROR(INT(MID(A2,4,2))&gt;=0,FALSE)</f>
        <v>1</v>
      </c>
      <c r="L2" t="b">
        <f>IFERROR(INT(MID(A2,4,2))&lt;=59,FALSE)</f>
        <v>1</v>
      </c>
      <c r="M2" t="b">
        <f>OR(MID(A2,6,1)=":", MID(A2,6,1)="")</f>
        <v>0</v>
      </c>
      <c r="N2" t="b">
        <f>IFERROR(INT(MID(A2,7,1))&gt;=0,FALSE)</f>
        <v>1</v>
      </c>
      <c r="O2" t="b">
        <f>IFERROR(INT(MID(A2,7,1))&lt;=5,FALSE)</f>
        <v>1</v>
      </c>
      <c r="P2" t="b">
        <f>NOT(MID(A2,8,1)="")</f>
        <v>1</v>
      </c>
      <c r="Q2" t="b">
        <f>IFERROR(INT(MID(A2,7,2))&gt;=0,FALSE)</f>
        <v>1</v>
      </c>
      <c r="R2" t="b">
        <f>IFERROR(INT(MID(A2,7,2))&lt;=59,FALSE)</f>
        <v>1</v>
      </c>
      <c r="S2" t="b">
        <f>LEN(A2)&lt;=8</f>
        <v>1</v>
      </c>
      <c r="T2" t="b">
        <f>AND(AND(IFERROR(INT(LEFT(A2,1))&gt;=0,FALSE),IFERROR(INT(LEFT(A2,1))&lt;=2,FALSE),NOT(MID(A2,2,1)=""),IFERROR(INT(LEFT(A2,2))&gt;=0,FALSE),IFERROR(INT(LEFT(A2,2))&lt;=23,FALSE),MID(A2,3,1)=":",IFERROR(INT(MID(A2,4,1))&gt;=0,FALSE),IFERROR(INT(MID(A2,4,1))&lt;=5,FALSE),NOT(MID(A2,5,1)=""),IFERROR(INT(MID(A2,4,2))&gt;=0,FALSE),IFERROR(INT(MID(A2,4,2))&lt;=59,FALSE)),OR(MID(A2,6,1)="",AND(AND(MID(A2,6,1)=":",IFERROR(INT(MID(A2,7,1))&gt;=0,FALSE),IFERROR(INT(MID(A2,7,1))&lt;=5,FALSE),NOT(MID(A2,8,1)=""),IFERROR(INT(MID(A2,7,2))&gt;=0,FALSE),IFERROR(INT(MID(A2,7,2))&lt;=59,FALSE)),LEN(A2)&lt;=8)))</f>
        <v>0</v>
      </c>
      <c r="U2" t="b">
        <v>0</v>
      </c>
      <c r="V2" t="b">
        <f>T2=U2</f>
        <v>1</v>
      </c>
    </row>
    <row r="3" spans="1:22" x14ac:dyDescent="0.2">
      <c r="A3" s="1" t="s">
        <v>29</v>
      </c>
      <c r="B3" t="b">
        <f t="shared" ref="B3:B50" si="0">IFERROR(INT(LEFT(A3,1))&gt;=0,FALSE)</f>
        <v>1</v>
      </c>
      <c r="C3" t="b">
        <f t="shared" ref="C3:C50" si="1">IFERROR(INT(LEFT(A3,1))&lt;=2,FALSE)</f>
        <v>1</v>
      </c>
      <c r="D3" t="b">
        <f t="shared" ref="D3:D50" si="2">NOT(MID(A3,2,1)="")</f>
        <v>1</v>
      </c>
      <c r="E3" t="b">
        <f t="shared" ref="E3:E50" si="3">IFERROR(INT(LEFT(A3,2))&gt;=0,FALSE)</f>
        <v>1</v>
      </c>
      <c r="F3" t="b">
        <f t="shared" ref="F3:F50" si="4">IFERROR(INT(LEFT(A3,2))&lt;=23,FALSE)</f>
        <v>1</v>
      </c>
      <c r="G3" t="b">
        <f t="shared" ref="G3:G50" si="5">MID(A3,3,1)=":"</f>
        <v>0</v>
      </c>
      <c r="H3" t="b">
        <f t="shared" ref="H3:H50" si="6">IFERROR(INT(MID(A3,4,1))&gt;=0,FALSE)</f>
        <v>0</v>
      </c>
      <c r="I3" t="b">
        <f t="shared" ref="I3:I50" si="7">IFERROR(INT(MID(A3,4,1))&lt;=5,FALSE)</f>
        <v>0</v>
      </c>
      <c r="J3" t="b">
        <f t="shared" ref="J3:J50" si="8">NOT(MID(A3,5,1)="")</f>
        <v>0</v>
      </c>
      <c r="K3" t="b">
        <f t="shared" ref="K3:K50" si="9">IFERROR(INT(MID(A3,4,2))&gt;=0,FALSE)</f>
        <v>0</v>
      </c>
      <c r="L3" t="b">
        <f t="shared" ref="L3:L50" si="10">IFERROR(INT(MID(A3,4,2))&lt;=59,FALSE)</f>
        <v>0</v>
      </c>
      <c r="M3" t="b">
        <f t="shared" ref="M3:M50" si="11">OR(MID(A3,6,1)=":", MID(A3,6,1)="")</f>
        <v>1</v>
      </c>
      <c r="N3" t="b">
        <f t="shared" ref="N3:N50" si="12">IFERROR(INT(MID(A3,7,1))&gt;=0,FALSE)</f>
        <v>0</v>
      </c>
      <c r="O3" t="b">
        <f t="shared" ref="O3:O50" si="13">IFERROR(INT(MID(A3,7,1))&lt;=5,FALSE)</f>
        <v>0</v>
      </c>
      <c r="P3" t="b">
        <f t="shared" ref="P3:P50" si="14">NOT(MID(A3,8,1)="")</f>
        <v>0</v>
      </c>
      <c r="Q3" t="b">
        <f t="shared" ref="Q3:Q50" si="15">IFERROR(INT(MID(A3,7,2))&gt;=0,FALSE)</f>
        <v>0</v>
      </c>
      <c r="R3" t="b">
        <f t="shared" ref="R3:R50" si="16">IFERROR(INT(MID(A3,7,2))&lt;=59,FALSE)</f>
        <v>0</v>
      </c>
      <c r="S3" t="b">
        <f t="shared" ref="S3:S50" si="17">LEN(A3)&lt;=8</f>
        <v>1</v>
      </c>
      <c r="T3" t="b">
        <f t="shared" ref="T3:T34" si="18">AND(AND(IFERROR(INT(LEFT(A3,1))&gt;=0,FALSE),IFERROR(INT(LEFT(A3,1))&lt;=2,FALSE),NOT(MID(A3,2,1)=""),IFERROR(INT(LEFT(A3,2))&gt;=0,FALSE),IFERROR(INT(LEFT(A3,2))&lt;=23,FALSE),MID(A3,3,1)=":",IFERROR(INT(MID(A3,4,1))&gt;=0,FALSE),IFERROR(INT(MID(A3,4,1))&lt;=5,FALSE),NOT(MID(A3,5,1)=""),IFERROR(INT(MID(A3,4,2))&gt;=0,FALSE),IFERROR(INT(MID(A3,4,2))&lt;=59,FALSE)),OR(MID(A3,6,1)="",AND(AND(MID(A3,6,1)=":",IFERROR(INT(MID(A3,7,1))&gt;=0,FALSE),IFERROR(INT(MID(A3,7,1))&lt;=5,FALSE),NOT(MID(A3,8,1)=""),IFERROR(INT(MID(A3,7,2))&gt;=0,FALSE),IFERROR(INT(MID(A3,7,2))&lt;=59,FALSE)),LEN(A3)&lt;=8)))</f>
        <v>0</v>
      </c>
      <c r="U3" t="b">
        <v>0</v>
      </c>
      <c r="V3" t="b">
        <f t="shared" ref="V3:V34" si="19">T3=U3</f>
        <v>1</v>
      </c>
    </row>
    <row r="4" spans="1:22" x14ac:dyDescent="0.2">
      <c r="A4" s="2" t="s">
        <v>30</v>
      </c>
      <c r="B4" t="b">
        <f t="shared" si="0"/>
        <v>0</v>
      </c>
      <c r="C4" t="b">
        <f t="shared" si="1"/>
        <v>0</v>
      </c>
      <c r="D4" t="b">
        <f t="shared" si="2"/>
        <v>1</v>
      </c>
      <c r="E4" t="b">
        <f t="shared" si="3"/>
        <v>0</v>
      </c>
      <c r="F4" t="b">
        <f t="shared" si="4"/>
        <v>0</v>
      </c>
      <c r="G4" t="b">
        <f t="shared" si="5"/>
        <v>0</v>
      </c>
      <c r="H4" t="b">
        <f t="shared" si="6"/>
        <v>0</v>
      </c>
      <c r="I4" t="b">
        <f t="shared" si="7"/>
        <v>0</v>
      </c>
      <c r="J4" t="b">
        <f t="shared" si="8"/>
        <v>1</v>
      </c>
      <c r="K4" t="b">
        <f t="shared" si="9"/>
        <v>0</v>
      </c>
      <c r="L4" t="b">
        <f t="shared" si="10"/>
        <v>0</v>
      </c>
      <c r="M4" t="b">
        <f t="shared" si="11"/>
        <v>0</v>
      </c>
      <c r="N4" t="b">
        <f t="shared" si="12"/>
        <v>1</v>
      </c>
      <c r="O4" t="b">
        <f t="shared" si="13"/>
        <v>1</v>
      </c>
      <c r="P4" t="b">
        <f t="shared" si="14"/>
        <v>0</v>
      </c>
      <c r="Q4" t="b">
        <f t="shared" si="15"/>
        <v>1</v>
      </c>
      <c r="R4" t="b">
        <f t="shared" si="16"/>
        <v>1</v>
      </c>
      <c r="S4" t="b">
        <f t="shared" si="17"/>
        <v>1</v>
      </c>
      <c r="T4" t="b">
        <f t="shared" si="18"/>
        <v>0</v>
      </c>
      <c r="U4" t="b">
        <v>0</v>
      </c>
      <c r="V4" t="b">
        <f t="shared" si="19"/>
        <v>1</v>
      </c>
    </row>
    <row r="5" spans="1:22" x14ac:dyDescent="0.2">
      <c r="A5" s="2" t="s">
        <v>31</v>
      </c>
      <c r="B5" t="b">
        <f t="shared" si="0"/>
        <v>1</v>
      </c>
      <c r="C5" t="b">
        <f t="shared" si="1"/>
        <v>1</v>
      </c>
      <c r="D5" t="b">
        <f t="shared" si="2"/>
        <v>1</v>
      </c>
      <c r="E5" t="b">
        <f t="shared" si="3"/>
        <v>1</v>
      </c>
      <c r="F5" t="b">
        <f t="shared" si="4"/>
        <v>1</v>
      </c>
      <c r="G5" t="b">
        <f t="shared" si="5"/>
        <v>0</v>
      </c>
      <c r="H5" t="b">
        <f t="shared" si="6"/>
        <v>1</v>
      </c>
      <c r="I5" t="b">
        <f t="shared" si="7"/>
        <v>1</v>
      </c>
      <c r="J5" t="b">
        <f t="shared" si="8"/>
        <v>0</v>
      </c>
      <c r="K5" t="b">
        <f t="shared" si="9"/>
        <v>1</v>
      </c>
      <c r="L5" t="b">
        <f t="shared" si="10"/>
        <v>1</v>
      </c>
      <c r="M5" t="b">
        <f t="shared" si="11"/>
        <v>1</v>
      </c>
      <c r="N5" t="b">
        <f t="shared" si="12"/>
        <v>0</v>
      </c>
      <c r="O5" t="b">
        <f t="shared" si="13"/>
        <v>0</v>
      </c>
      <c r="P5" t="b">
        <f t="shared" si="14"/>
        <v>0</v>
      </c>
      <c r="Q5" t="b">
        <f t="shared" si="15"/>
        <v>0</v>
      </c>
      <c r="R5" t="b">
        <f t="shared" si="16"/>
        <v>0</v>
      </c>
      <c r="S5" t="b">
        <f t="shared" si="17"/>
        <v>1</v>
      </c>
      <c r="T5" t="b">
        <f t="shared" si="18"/>
        <v>0</v>
      </c>
      <c r="U5" t="b">
        <v>0</v>
      </c>
      <c r="V5" t="b">
        <f t="shared" si="19"/>
        <v>1</v>
      </c>
    </row>
    <row r="6" spans="1:22" x14ac:dyDescent="0.2">
      <c r="A6" s="2" t="s">
        <v>32</v>
      </c>
      <c r="B6" t="b">
        <f t="shared" si="0"/>
        <v>1</v>
      </c>
      <c r="C6" t="b">
        <f t="shared" si="1"/>
        <v>1</v>
      </c>
      <c r="D6" t="b">
        <f t="shared" si="2"/>
        <v>1</v>
      </c>
      <c r="E6" t="b">
        <f t="shared" si="3"/>
        <v>1</v>
      </c>
      <c r="F6" t="b">
        <f t="shared" si="4"/>
        <v>1</v>
      </c>
      <c r="G6" t="b">
        <f t="shared" si="5"/>
        <v>0</v>
      </c>
      <c r="H6" t="b">
        <f t="shared" si="6"/>
        <v>1</v>
      </c>
      <c r="I6" t="b">
        <f t="shared" si="7"/>
        <v>1</v>
      </c>
      <c r="J6" t="b">
        <f t="shared" si="8"/>
        <v>0</v>
      </c>
      <c r="K6" t="b">
        <f t="shared" si="9"/>
        <v>1</v>
      </c>
      <c r="L6" t="b">
        <f t="shared" si="10"/>
        <v>1</v>
      </c>
      <c r="M6" t="b">
        <f t="shared" si="11"/>
        <v>1</v>
      </c>
      <c r="N6" t="b">
        <f t="shared" si="12"/>
        <v>0</v>
      </c>
      <c r="O6" t="b">
        <f t="shared" si="13"/>
        <v>0</v>
      </c>
      <c r="P6" t="b">
        <f t="shared" si="14"/>
        <v>0</v>
      </c>
      <c r="Q6" t="b">
        <f t="shared" si="15"/>
        <v>0</v>
      </c>
      <c r="R6" t="b">
        <f t="shared" si="16"/>
        <v>0</v>
      </c>
      <c r="S6" t="b">
        <f t="shared" si="17"/>
        <v>1</v>
      </c>
      <c r="T6" t="b">
        <f t="shared" si="18"/>
        <v>0</v>
      </c>
      <c r="U6" t="b">
        <v>0</v>
      </c>
      <c r="V6" t="b">
        <f t="shared" si="19"/>
        <v>1</v>
      </c>
    </row>
    <row r="7" spans="1:22" x14ac:dyDescent="0.2">
      <c r="A7" s="2" t="s">
        <v>33</v>
      </c>
      <c r="B7" t="b">
        <f t="shared" si="0"/>
        <v>1</v>
      </c>
      <c r="C7" t="b">
        <f t="shared" si="1"/>
        <v>1</v>
      </c>
      <c r="D7" t="b">
        <f t="shared" si="2"/>
        <v>1</v>
      </c>
      <c r="E7" t="b">
        <f t="shared" si="3"/>
        <v>1</v>
      </c>
      <c r="F7" t="b">
        <f t="shared" si="4"/>
        <v>1</v>
      </c>
      <c r="G7" t="b">
        <f t="shared" si="5"/>
        <v>0</v>
      </c>
      <c r="H7" t="b">
        <f t="shared" si="6"/>
        <v>1</v>
      </c>
      <c r="I7" t="b">
        <f t="shared" si="7"/>
        <v>1</v>
      </c>
      <c r="J7" t="b">
        <f t="shared" si="8"/>
        <v>1</v>
      </c>
      <c r="K7" t="b">
        <f t="shared" si="9"/>
        <v>0</v>
      </c>
      <c r="L7" t="b">
        <f t="shared" si="10"/>
        <v>0</v>
      </c>
      <c r="M7" t="b">
        <f t="shared" si="11"/>
        <v>0</v>
      </c>
      <c r="N7" t="b">
        <f t="shared" si="12"/>
        <v>1</v>
      </c>
      <c r="O7" t="b">
        <f t="shared" si="13"/>
        <v>1</v>
      </c>
      <c r="P7" t="b">
        <f t="shared" si="14"/>
        <v>0</v>
      </c>
      <c r="Q7" t="b">
        <f t="shared" si="15"/>
        <v>1</v>
      </c>
      <c r="R7" t="b">
        <f t="shared" si="16"/>
        <v>1</v>
      </c>
      <c r="S7" t="b">
        <f t="shared" si="17"/>
        <v>1</v>
      </c>
      <c r="T7" t="b">
        <f t="shared" si="18"/>
        <v>0</v>
      </c>
      <c r="U7" t="b">
        <v>0</v>
      </c>
      <c r="V7" t="b">
        <f t="shared" si="19"/>
        <v>1</v>
      </c>
    </row>
    <row r="8" spans="1:22" x14ac:dyDescent="0.2">
      <c r="A8" s="2" t="s">
        <v>34</v>
      </c>
      <c r="B8" t="b">
        <f t="shared" si="0"/>
        <v>1</v>
      </c>
      <c r="C8" t="b">
        <f t="shared" si="1"/>
        <v>1</v>
      </c>
      <c r="D8" t="b">
        <f t="shared" si="2"/>
        <v>1</v>
      </c>
      <c r="E8" t="b">
        <f t="shared" si="3"/>
        <v>1</v>
      </c>
      <c r="F8" t="b">
        <f t="shared" si="4"/>
        <v>1</v>
      </c>
      <c r="G8" t="b">
        <f t="shared" si="5"/>
        <v>0</v>
      </c>
      <c r="H8" t="b">
        <f t="shared" si="6"/>
        <v>1</v>
      </c>
      <c r="I8" t="b">
        <f t="shared" si="7"/>
        <v>1</v>
      </c>
      <c r="J8" t="b">
        <f t="shared" si="8"/>
        <v>1</v>
      </c>
      <c r="K8" t="b">
        <f t="shared" si="9"/>
        <v>0</v>
      </c>
      <c r="L8" t="b">
        <f t="shared" si="10"/>
        <v>0</v>
      </c>
      <c r="M8" t="b">
        <f t="shared" si="11"/>
        <v>0</v>
      </c>
      <c r="N8" t="b">
        <f t="shared" si="12"/>
        <v>1</v>
      </c>
      <c r="O8" t="b">
        <f t="shared" si="13"/>
        <v>1</v>
      </c>
      <c r="P8" t="b">
        <f t="shared" si="14"/>
        <v>0</v>
      </c>
      <c r="Q8" t="b">
        <f t="shared" si="15"/>
        <v>1</v>
      </c>
      <c r="R8" t="b">
        <f t="shared" si="16"/>
        <v>1</v>
      </c>
      <c r="S8" t="b">
        <f t="shared" si="17"/>
        <v>1</v>
      </c>
      <c r="T8" t="b">
        <f t="shared" si="18"/>
        <v>0</v>
      </c>
      <c r="U8" t="b">
        <v>0</v>
      </c>
      <c r="V8" t="b">
        <f t="shared" si="19"/>
        <v>1</v>
      </c>
    </row>
    <row r="9" spans="1:22" x14ac:dyDescent="0.2">
      <c r="A9" s="2" t="s">
        <v>35</v>
      </c>
      <c r="B9" t="b">
        <f t="shared" si="0"/>
        <v>1</v>
      </c>
      <c r="C9" t="b">
        <f t="shared" si="1"/>
        <v>1</v>
      </c>
      <c r="D9" t="b">
        <f t="shared" si="2"/>
        <v>1</v>
      </c>
      <c r="E9" t="b">
        <f t="shared" si="3"/>
        <v>1</v>
      </c>
      <c r="F9" t="b">
        <f t="shared" si="4"/>
        <v>1</v>
      </c>
      <c r="G9" t="b">
        <f t="shared" si="5"/>
        <v>0</v>
      </c>
      <c r="H9" t="b">
        <f t="shared" si="6"/>
        <v>1</v>
      </c>
      <c r="I9" t="b">
        <f t="shared" si="7"/>
        <v>1</v>
      </c>
      <c r="J9" t="b">
        <f t="shared" si="8"/>
        <v>1</v>
      </c>
      <c r="K9" t="b">
        <f t="shared" si="9"/>
        <v>0</v>
      </c>
      <c r="L9" t="b">
        <f t="shared" si="10"/>
        <v>0</v>
      </c>
      <c r="M9" t="b">
        <f t="shared" si="11"/>
        <v>0</v>
      </c>
      <c r="N9" t="b">
        <f t="shared" si="12"/>
        <v>1</v>
      </c>
      <c r="O9" t="b">
        <f t="shared" si="13"/>
        <v>1</v>
      </c>
      <c r="P9" t="b">
        <f t="shared" si="14"/>
        <v>0</v>
      </c>
      <c r="Q9" t="b">
        <f t="shared" si="15"/>
        <v>1</v>
      </c>
      <c r="R9" t="b">
        <f t="shared" si="16"/>
        <v>1</v>
      </c>
      <c r="S9" t="b">
        <f t="shared" si="17"/>
        <v>1</v>
      </c>
      <c r="T9" t="b">
        <f t="shared" si="18"/>
        <v>0</v>
      </c>
      <c r="U9" t="b">
        <v>0</v>
      </c>
      <c r="V9" t="b">
        <f t="shared" si="19"/>
        <v>1</v>
      </c>
    </row>
    <row r="10" spans="1:22" x14ac:dyDescent="0.2">
      <c r="A10" s="2" t="s">
        <v>36</v>
      </c>
      <c r="B10" t="b">
        <f t="shared" si="0"/>
        <v>1</v>
      </c>
      <c r="C10" t="b">
        <f t="shared" si="1"/>
        <v>1</v>
      </c>
      <c r="D10" t="b">
        <f t="shared" si="2"/>
        <v>1</v>
      </c>
      <c r="E10" t="b">
        <f t="shared" si="3"/>
        <v>1</v>
      </c>
      <c r="F10" t="b">
        <f t="shared" si="4"/>
        <v>1</v>
      </c>
      <c r="G10" t="b">
        <f t="shared" si="5"/>
        <v>0</v>
      </c>
      <c r="H10" t="b">
        <f t="shared" si="6"/>
        <v>1</v>
      </c>
      <c r="I10" t="b">
        <f t="shared" si="7"/>
        <v>1</v>
      </c>
      <c r="J10" t="b">
        <f t="shared" si="8"/>
        <v>1</v>
      </c>
      <c r="K10" t="b">
        <f t="shared" si="9"/>
        <v>0</v>
      </c>
      <c r="L10" t="b">
        <f t="shared" si="10"/>
        <v>0</v>
      </c>
      <c r="M10" t="b">
        <f t="shared" si="11"/>
        <v>0</v>
      </c>
      <c r="N10" t="b">
        <f t="shared" si="12"/>
        <v>0</v>
      </c>
      <c r="O10" t="b">
        <f t="shared" si="13"/>
        <v>0</v>
      </c>
      <c r="P10" t="b">
        <f t="shared" si="14"/>
        <v>0</v>
      </c>
      <c r="Q10" t="b">
        <f t="shared" si="15"/>
        <v>0</v>
      </c>
      <c r="R10" t="b">
        <f t="shared" si="16"/>
        <v>0</v>
      </c>
      <c r="S10" t="b">
        <f t="shared" si="17"/>
        <v>1</v>
      </c>
      <c r="T10" t="b">
        <f t="shared" si="18"/>
        <v>0</v>
      </c>
      <c r="U10" t="b">
        <v>0</v>
      </c>
      <c r="V10" t="b">
        <f t="shared" si="19"/>
        <v>1</v>
      </c>
    </row>
    <row r="11" spans="1:22" x14ac:dyDescent="0.2">
      <c r="A11" s="2" t="s">
        <v>37</v>
      </c>
      <c r="B11" t="b">
        <f t="shared" si="0"/>
        <v>1</v>
      </c>
      <c r="C11" t="b">
        <f t="shared" si="1"/>
        <v>1</v>
      </c>
      <c r="D11" t="b">
        <f t="shared" si="2"/>
        <v>1</v>
      </c>
      <c r="E11" t="b">
        <f t="shared" si="3"/>
        <v>1</v>
      </c>
      <c r="F11" t="b">
        <f t="shared" si="4"/>
        <v>1</v>
      </c>
      <c r="G11" t="b">
        <f t="shared" si="5"/>
        <v>0</v>
      </c>
      <c r="H11" t="b">
        <f t="shared" si="6"/>
        <v>1</v>
      </c>
      <c r="I11" t="b">
        <f t="shared" si="7"/>
        <v>1</v>
      </c>
      <c r="J11" t="b">
        <f t="shared" si="8"/>
        <v>1</v>
      </c>
      <c r="K11" t="b">
        <f t="shared" si="9"/>
        <v>0</v>
      </c>
      <c r="L11" t="b">
        <f t="shared" si="10"/>
        <v>0</v>
      </c>
      <c r="M11" t="b">
        <f t="shared" si="11"/>
        <v>0</v>
      </c>
      <c r="N11" t="b">
        <f t="shared" si="12"/>
        <v>0</v>
      </c>
      <c r="O11" t="b">
        <f t="shared" si="13"/>
        <v>0</v>
      </c>
      <c r="P11" t="b">
        <f t="shared" si="14"/>
        <v>0</v>
      </c>
      <c r="Q11" t="b">
        <f t="shared" si="15"/>
        <v>0</v>
      </c>
      <c r="R11" t="b">
        <f t="shared" si="16"/>
        <v>0</v>
      </c>
      <c r="S11" t="b">
        <f t="shared" si="17"/>
        <v>1</v>
      </c>
      <c r="T11" t="b">
        <f t="shared" si="18"/>
        <v>0</v>
      </c>
      <c r="U11" t="b">
        <v>0</v>
      </c>
      <c r="V11" t="b">
        <f t="shared" si="19"/>
        <v>1</v>
      </c>
    </row>
    <row r="12" spans="1:22" x14ac:dyDescent="0.2">
      <c r="A12" s="2" t="s">
        <v>38</v>
      </c>
      <c r="B12" t="b">
        <f t="shared" si="0"/>
        <v>1</v>
      </c>
      <c r="C12" t="b">
        <f t="shared" si="1"/>
        <v>1</v>
      </c>
      <c r="D12" t="b">
        <f t="shared" si="2"/>
        <v>1</v>
      </c>
      <c r="E12" t="b">
        <f t="shared" si="3"/>
        <v>1</v>
      </c>
      <c r="F12" t="b">
        <f t="shared" si="4"/>
        <v>1</v>
      </c>
      <c r="G12" t="b">
        <f t="shared" si="5"/>
        <v>0</v>
      </c>
      <c r="H12" t="b">
        <f t="shared" si="6"/>
        <v>1</v>
      </c>
      <c r="I12" t="b">
        <f t="shared" si="7"/>
        <v>1</v>
      </c>
      <c r="J12" t="b">
        <f t="shared" si="8"/>
        <v>1</v>
      </c>
      <c r="K12" t="b">
        <f t="shared" si="9"/>
        <v>0</v>
      </c>
      <c r="L12" t="b">
        <f t="shared" si="10"/>
        <v>0</v>
      </c>
      <c r="M12" t="b">
        <f t="shared" si="11"/>
        <v>0</v>
      </c>
      <c r="N12" t="b">
        <f t="shared" si="12"/>
        <v>1</v>
      </c>
      <c r="O12" t="b">
        <f t="shared" si="13"/>
        <v>1</v>
      </c>
      <c r="P12" t="b">
        <f t="shared" si="14"/>
        <v>0</v>
      </c>
      <c r="Q12" t="b">
        <f t="shared" si="15"/>
        <v>1</v>
      </c>
      <c r="R12" t="b">
        <f t="shared" si="16"/>
        <v>1</v>
      </c>
      <c r="S12" t="b">
        <f t="shared" si="17"/>
        <v>1</v>
      </c>
      <c r="T12" t="b">
        <f t="shared" si="18"/>
        <v>0</v>
      </c>
      <c r="U12" t="b">
        <v>0</v>
      </c>
      <c r="V12" t="b">
        <f t="shared" si="19"/>
        <v>1</v>
      </c>
    </row>
    <row r="13" spans="1:22" x14ac:dyDescent="0.2">
      <c r="A13" s="2" t="s">
        <v>39</v>
      </c>
      <c r="B13" t="b">
        <f t="shared" si="0"/>
        <v>1</v>
      </c>
      <c r="C13" t="b">
        <f t="shared" si="1"/>
        <v>1</v>
      </c>
      <c r="D13" t="b">
        <f t="shared" si="2"/>
        <v>1</v>
      </c>
      <c r="E13" t="b">
        <f t="shared" si="3"/>
        <v>1</v>
      </c>
      <c r="F13" t="b">
        <f t="shared" si="4"/>
        <v>1</v>
      </c>
      <c r="G13" t="b">
        <f t="shared" si="5"/>
        <v>0</v>
      </c>
      <c r="H13" t="b">
        <f t="shared" si="6"/>
        <v>1</v>
      </c>
      <c r="I13" t="b">
        <f t="shared" si="7"/>
        <v>1</v>
      </c>
      <c r="J13" t="b">
        <f t="shared" si="8"/>
        <v>1</v>
      </c>
      <c r="K13" t="b">
        <f t="shared" si="9"/>
        <v>0</v>
      </c>
      <c r="L13" t="b">
        <f t="shared" si="10"/>
        <v>0</v>
      </c>
      <c r="M13" t="b">
        <f t="shared" si="11"/>
        <v>0</v>
      </c>
      <c r="N13" t="b">
        <f t="shared" si="12"/>
        <v>1</v>
      </c>
      <c r="O13" t="b">
        <f t="shared" si="13"/>
        <v>1</v>
      </c>
      <c r="P13" t="b">
        <f t="shared" si="14"/>
        <v>0</v>
      </c>
      <c r="Q13" t="b">
        <f t="shared" si="15"/>
        <v>1</v>
      </c>
      <c r="R13" t="b">
        <f t="shared" si="16"/>
        <v>1</v>
      </c>
      <c r="S13" t="b">
        <f t="shared" si="17"/>
        <v>1</v>
      </c>
      <c r="T13" t="b">
        <f t="shared" si="18"/>
        <v>0</v>
      </c>
      <c r="U13" t="b">
        <v>0</v>
      </c>
      <c r="V13" t="b">
        <f t="shared" si="19"/>
        <v>1</v>
      </c>
    </row>
    <row r="14" spans="1:22" x14ac:dyDescent="0.2">
      <c r="A14" s="2" t="s">
        <v>40</v>
      </c>
      <c r="B14" t="b">
        <f t="shared" si="0"/>
        <v>1</v>
      </c>
      <c r="C14" t="b">
        <f t="shared" si="1"/>
        <v>1</v>
      </c>
      <c r="D14" t="b">
        <f t="shared" si="2"/>
        <v>1</v>
      </c>
      <c r="E14" t="b">
        <f t="shared" si="3"/>
        <v>1</v>
      </c>
      <c r="F14" t="b">
        <f t="shared" si="4"/>
        <v>1</v>
      </c>
      <c r="G14" t="b">
        <f t="shared" si="5"/>
        <v>0</v>
      </c>
      <c r="H14" t="b">
        <f t="shared" si="6"/>
        <v>1</v>
      </c>
      <c r="I14" t="b">
        <f t="shared" si="7"/>
        <v>1</v>
      </c>
      <c r="J14" t="b">
        <f t="shared" si="8"/>
        <v>1</v>
      </c>
      <c r="K14" t="b">
        <f t="shared" si="9"/>
        <v>0</v>
      </c>
      <c r="L14" t="b">
        <f t="shared" si="10"/>
        <v>0</v>
      </c>
      <c r="M14" t="b">
        <f t="shared" si="11"/>
        <v>0</v>
      </c>
      <c r="N14" t="b">
        <f t="shared" si="12"/>
        <v>0</v>
      </c>
      <c r="O14" t="b">
        <f t="shared" si="13"/>
        <v>0</v>
      </c>
      <c r="P14" t="b">
        <f t="shared" si="14"/>
        <v>1</v>
      </c>
      <c r="Q14" t="b">
        <f t="shared" si="15"/>
        <v>0</v>
      </c>
      <c r="R14" t="b">
        <f t="shared" si="16"/>
        <v>1</v>
      </c>
      <c r="S14" t="b">
        <f t="shared" si="17"/>
        <v>1</v>
      </c>
      <c r="T14" t="b">
        <f t="shared" si="18"/>
        <v>0</v>
      </c>
      <c r="U14" t="b">
        <v>0</v>
      </c>
      <c r="V14" t="b">
        <f t="shared" si="19"/>
        <v>1</v>
      </c>
    </row>
    <row r="15" spans="1:22" x14ac:dyDescent="0.2">
      <c r="A15" s="2" t="s">
        <v>41</v>
      </c>
      <c r="B15" t="b">
        <f t="shared" si="0"/>
        <v>1</v>
      </c>
      <c r="C15" t="b">
        <f t="shared" si="1"/>
        <v>1</v>
      </c>
      <c r="D15" t="b">
        <f t="shared" si="2"/>
        <v>1</v>
      </c>
      <c r="E15" t="b">
        <f t="shared" si="3"/>
        <v>1</v>
      </c>
      <c r="F15" t="b">
        <f t="shared" si="4"/>
        <v>1</v>
      </c>
      <c r="G15" t="b">
        <f t="shared" si="5"/>
        <v>0</v>
      </c>
      <c r="H15" t="b">
        <f t="shared" si="6"/>
        <v>1</v>
      </c>
      <c r="I15" t="b">
        <f t="shared" si="7"/>
        <v>1</v>
      </c>
      <c r="J15" t="b">
        <f t="shared" si="8"/>
        <v>1</v>
      </c>
      <c r="K15" t="b">
        <f t="shared" si="9"/>
        <v>0</v>
      </c>
      <c r="L15" t="b">
        <f t="shared" si="10"/>
        <v>0</v>
      </c>
      <c r="M15" t="b">
        <f t="shared" si="11"/>
        <v>0</v>
      </c>
      <c r="N15" t="b">
        <f t="shared" si="12"/>
        <v>1</v>
      </c>
      <c r="O15" t="b">
        <f t="shared" si="13"/>
        <v>1</v>
      </c>
      <c r="P15" t="b">
        <f t="shared" si="14"/>
        <v>1</v>
      </c>
      <c r="Q15" t="b">
        <f t="shared" si="15"/>
        <v>0</v>
      </c>
      <c r="R15" t="b">
        <f t="shared" si="16"/>
        <v>0</v>
      </c>
      <c r="S15" t="b">
        <f t="shared" si="17"/>
        <v>0</v>
      </c>
      <c r="T15" t="b">
        <f t="shared" si="18"/>
        <v>0</v>
      </c>
      <c r="U15" t="b">
        <v>0</v>
      </c>
      <c r="V15" t="b">
        <f t="shared" si="19"/>
        <v>1</v>
      </c>
    </row>
    <row r="16" spans="1:22" x14ac:dyDescent="0.2">
      <c r="A16" s="2" t="s">
        <v>42</v>
      </c>
      <c r="B16" t="b">
        <f t="shared" si="0"/>
        <v>1</v>
      </c>
      <c r="C16" t="b">
        <f t="shared" si="1"/>
        <v>1</v>
      </c>
      <c r="D16" t="b">
        <f t="shared" si="2"/>
        <v>1</v>
      </c>
      <c r="E16" t="b">
        <f t="shared" si="3"/>
        <v>1</v>
      </c>
      <c r="F16" t="b">
        <f t="shared" si="4"/>
        <v>1</v>
      </c>
      <c r="G16" t="b">
        <f t="shared" si="5"/>
        <v>0</v>
      </c>
      <c r="H16" t="b">
        <f t="shared" si="6"/>
        <v>1</v>
      </c>
      <c r="I16" t="b">
        <f t="shared" si="7"/>
        <v>1</v>
      </c>
      <c r="J16" t="b">
        <f t="shared" si="8"/>
        <v>1</v>
      </c>
      <c r="K16" t="b">
        <f t="shared" si="9"/>
        <v>0</v>
      </c>
      <c r="L16" t="b">
        <f t="shared" si="10"/>
        <v>0</v>
      </c>
      <c r="M16" t="b">
        <f t="shared" si="11"/>
        <v>0</v>
      </c>
      <c r="N16" t="b">
        <f t="shared" si="12"/>
        <v>1</v>
      </c>
      <c r="O16" t="b">
        <f t="shared" si="13"/>
        <v>1</v>
      </c>
      <c r="P16" t="b">
        <f t="shared" si="14"/>
        <v>1</v>
      </c>
      <c r="Q16" t="b">
        <f t="shared" si="15"/>
        <v>0</v>
      </c>
      <c r="R16" t="b">
        <f t="shared" si="16"/>
        <v>0</v>
      </c>
      <c r="S16" t="b">
        <f t="shared" si="17"/>
        <v>0</v>
      </c>
      <c r="T16" t="b">
        <f t="shared" si="18"/>
        <v>0</v>
      </c>
      <c r="U16" t="b">
        <v>0</v>
      </c>
      <c r="V16" t="b">
        <f t="shared" si="19"/>
        <v>1</v>
      </c>
    </row>
    <row r="17" spans="1:22" x14ac:dyDescent="0.2">
      <c r="A17" s="2" t="s">
        <v>43</v>
      </c>
      <c r="B17" t="b">
        <f t="shared" si="0"/>
        <v>1</v>
      </c>
      <c r="C17" t="b">
        <f t="shared" si="1"/>
        <v>1</v>
      </c>
      <c r="D17" t="b">
        <f t="shared" si="2"/>
        <v>1</v>
      </c>
      <c r="E17" t="b">
        <f t="shared" si="3"/>
        <v>1</v>
      </c>
      <c r="F17" t="b">
        <f t="shared" si="4"/>
        <v>1</v>
      </c>
      <c r="G17" t="b">
        <f t="shared" si="5"/>
        <v>0</v>
      </c>
      <c r="H17" t="b">
        <f t="shared" si="6"/>
        <v>1</v>
      </c>
      <c r="I17" t="b">
        <f t="shared" si="7"/>
        <v>1</v>
      </c>
      <c r="J17" t="b">
        <f t="shared" si="8"/>
        <v>1</v>
      </c>
      <c r="K17" t="b">
        <f t="shared" si="9"/>
        <v>0</v>
      </c>
      <c r="L17" t="b">
        <f t="shared" si="10"/>
        <v>0</v>
      </c>
      <c r="M17" t="b">
        <f t="shared" si="11"/>
        <v>0</v>
      </c>
      <c r="N17" t="b">
        <f t="shared" si="12"/>
        <v>1</v>
      </c>
      <c r="O17" t="b">
        <f t="shared" si="13"/>
        <v>1</v>
      </c>
      <c r="P17" t="b">
        <f t="shared" si="14"/>
        <v>1</v>
      </c>
      <c r="Q17" t="b">
        <f t="shared" si="15"/>
        <v>0</v>
      </c>
      <c r="R17" t="b">
        <f t="shared" si="16"/>
        <v>0</v>
      </c>
      <c r="S17" t="b">
        <f t="shared" si="17"/>
        <v>0</v>
      </c>
      <c r="T17" t="b">
        <f t="shared" si="18"/>
        <v>0</v>
      </c>
      <c r="U17" t="b">
        <v>0</v>
      </c>
      <c r="V17" t="b">
        <f t="shared" si="19"/>
        <v>1</v>
      </c>
    </row>
    <row r="18" spans="1:22" x14ac:dyDescent="0.2">
      <c r="A18" s="2" t="s">
        <v>44</v>
      </c>
      <c r="B18" t="b">
        <f t="shared" si="0"/>
        <v>1</v>
      </c>
      <c r="C18" t="b">
        <f t="shared" si="1"/>
        <v>1</v>
      </c>
      <c r="D18" t="b">
        <f t="shared" si="2"/>
        <v>1</v>
      </c>
      <c r="E18" t="b">
        <f t="shared" si="3"/>
        <v>1</v>
      </c>
      <c r="F18" t="b">
        <f t="shared" si="4"/>
        <v>1</v>
      </c>
      <c r="G18" t="b">
        <f t="shared" si="5"/>
        <v>0</v>
      </c>
      <c r="H18" t="b">
        <f t="shared" si="6"/>
        <v>1</v>
      </c>
      <c r="I18" t="b">
        <f t="shared" si="7"/>
        <v>1</v>
      </c>
      <c r="J18" t="b">
        <f t="shared" si="8"/>
        <v>1</v>
      </c>
      <c r="K18" t="b">
        <f t="shared" si="9"/>
        <v>0</v>
      </c>
      <c r="L18" t="b">
        <f t="shared" si="10"/>
        <v>0</v>
      </c>
      <c r="M18" t="b">
        <f t="shared" si="11"/>
        <v>0</v>
      </c>
      <c r="N18" t="b">
        <f t="shared" si="12"/>
        <v>1</v>
      </c>
      <c r="O18" t="b">
        <f t="shared" si="13"/>
        <v>1</v>
      </c>
      <c r="P18" t="b">
        <f t="shared" si="14"/>
        <v>1</v>
      </c>
      <c r="Q18" t="b">
        <f t="shared" si="15"/>
        <v>0</v>
      </c>
      <c r="R18" t="b">
        <f t="shared" si="16"/>
        <v>0</v>
      </c>
      <c r="S18" t="b">
        <f t="shared" si="17"/>
        <v>0</v>
      </c>
      <c r="T18" t="b">
        <f t="shared" si="18"/>
        <v>0</v>
      </c>
      <c r="U18" t="b">
        <v>0</v>
      </c>
      <c r="V18" t="b">
        <f t="shared" si="19"/>
        <v>1</v>
      </c>
    </row>
    <row r="19" spans="1:22" x14ac:dyDescent="0.2">
      <c r="A19" s="2" t="s">
        <v>45</v>
      </c>
      <c r="B19" t="b">
        <f t="shared" si="0"/>
        <v>1</v>
      </c>
      <c r="C19" t="b">
        <f t="shared" si="1"/>
        <v>1</v>
      </c>
      <c r="D19" t="b">
        <f t="shared" si="2"/>
        <v>1</v>
      </c>
      <c r="E19" t="b">
        <f t="shared" si="3"/>
        <v>1</v>
      </c>
      <c r="F19" t="b">
        <f t="shared" si="4"/>
        <v>1</v>
      </c>
      <c r="G19" t="b">
        <f t="shared" si="5"/>
        <v>0</v>
      </c>
      <c r="H19" t="b">
        <f t="shared" si="6"/>
        <v>1</v>
      </c>
      <c r="I19" t="b">
        <f t="shared" si="7"/>
        <v>1</v>
      </c>
      <c r="J19" t="b">
        <f t="shared" si="8"/>
        <v>1</v>
      </c>
      <c r="K19" t="b">
        <f t="shared" si="9"/>
        <v>0</v>
      </c>
      <c r="L19" t="b">
        <f t="shared" si="10"/>
        <v>0</v>
      </c>
      <c r="M19" t="b">
        <f t="shared" si="11"/>
        <v>0</v>
      </c>
      <c r="N19" t="b">
        <f t="shared" si="12"/>
        <v>1</v>
      </c>
      <c r="O19" t="b">
        <f t="shared" si="13"/>
        <v>1</v>
      </c>
      <c r="P19" t="b">
        <f t="shared" si="14"/>
        <v>1</v>
      </c>
      <c r="Q19" t="b">
        <f t="shared" si="15"/>
        <v>0</v>
      </c>
      <c r="R19" t="b">
        <f t="shared" si="16"/>
        <v>0</v>
      </c>
      <c r="S19" t="b">
        <f t="shared" si="17"/>
        <v>0</v>
      </c>
      <c r="T19" t="b">
        <f t="shared" si="18"/>
        <v>0</v>
      </c>
      <c r="U19" t="b">
        <v>0</v>
      </c>
      <c r="V19" t="b">
        <f t="shared" si="19"/>
        <v>1</v>
      </c>
    </row>
    <row r="20" spans="1:22" x14ac:dyDescent="0.2">
      <c r="A20" s="2" t="s">
        <v>46</v>
      </c>
      <c r="B20" t="b">
        <f t="shared" si="0"/>
        <v>1</v>
      </c>
      <c r="C20" t="b">
        <f t="shared" si="1"/>
        <v>1</v>
      </c>
      <c r="D20" t="b">
        <f t="shared" si="2"/>
        <v>1</v>
      </c>
      <c r="E20" t="b">
        <f t="shared" si="3"/>
        <v>1</v>
      </c>
      <c r="F20" t="b">
        <f t="shared" si="4"/>
        <v>1</v>
      </c>
      <c r="G20" t="b">
        <f t="shared" si="5"/>
        <v>0</v>
      </c>
      <c r="H20" t="b">
        <f t="shared" si="6"/>
        <v>1</v>
      </c>
      <c r="I20" t="b">
        <f t="shared" si="7"/>
        <v>1</v>
      </c>
      <c r="J20" t="b">
        <f t="shared" si="8"/>
        <v>1</v>
      </c>
      <c r="K20" t="b">
        <f t="shared" si="9"/>
        <v>0</v>
      </c>
      <c r="L20" t="b">
        <f t="shared" si="10"/>
        <v>0</v>
      </c>
      <c r="M20" t="b">
        <f t="shared" si="11"/>
        <v>0</v>
      </c>
      <c r="N20" t="b">
        <f t="shared" si="12"/>
        <v>1</v>
      </c>
      <c r="O20" t="b">
        <f t="shared" si="13"/>
        <v>1</v>
      </c>
      <c r="P20" t="b">
        <f t="shared" si="14"/>
        <v>1</v>
      </c>
      <c r="Q20" t="b">
        <f t="shared" si="15"/>
        <v>0</v>
      </c>
      <c r="R20" t="b">
        <f t="shared" si="16"/>
        <v>0</v>
      </c>
      <c r="S20" t="b">
        <f t="shared" si="17"/>
        <v>0</v>
      </c>
      <c r="T20" t="b">
        <f t="shared" si="18"/>
        <v>0</v>
      </c>
      <c r="U20" t="b">
        <v>0</v>
      </c>
      <c r="V20" t="b">
        <f t="shared" si="19"/>
        <v>1</v>
      </c>
    </row>
    <row r="21" spans="1:22" x14ac:dyDescent="0.2">
      <c r="A21" s="2" t="s">
        <v>47</v>
      </c>
      <c r="B21" t="b">
        <f t="shared" si="0"/>
        <v>1</v>
      </c>
      <c r="C21" t="b">
        <f t="shared" si="1"/>
        <v>1</v>
      </c>
      <c r="D21" t="b">
        <f t="shared" si="2"/>
        <v>1</v>
      </c>
      <c r="E21" t="b">
        <f t="shared" si="3"/>
        <v>1</v>
      </c>
      <c r="F21" t="b">
        <f t="shared" si="4"/>
        <v>1</v>
      </c>
      <c r="G21" t="b">
        <f t="shared" si="5"/>
        <v>0</v>
      </c>
      <c r="H21" t="b">
        <f t="shared" si="6"/>
        <v>1</v>
      </c>
      <c r="I21" t="b">
        <f t="shared" si="7"/>
        <v>1</v>
      </c>
      <c r="J21" t="b">
        <f t="shared" si="8"/>
        <v>1</v>
      </c>
      <c r="K21" t="b">
        <f t="shared" si="9"/>
        <v>0</v>
      </c>
      <c r="L21" t="b">
        <f t="shared" si="10"/>
        <v>0</v>
      </c>
      <c r="M21" t="b">
        <f t="shared" si="11"/>
        <v>0</v>
      </c>
      <c r="N21" t="b">
        <f t="shared" si="12"/>
        <v>1</v>
      </c>
      <c r="O21" t="b">
        <f t="shared" si="13"/>
        <v>1</v>
      </c>
      <c r="P21" t="b">
        <f t="shared" si="14"/>
        <v>1</v>
      </c>
      <c r="Q21" t="b">
        <f t="shared" si="15"/>
        <v>0</v>
      </c>
      <c r="R21" t="b">
        <f t="shared" si="16"/>
        <v>0</v>
      </c>
      <c r="S21" t="b">
        <f t="shared" si="17"/>
        <v>0</v>
      </c>
      <c r="T21" t="b">
        <f t="shared" si="18"/>
        <v>0</v>
      </c>
      <c r="U21" t="b">
        <v>0</v>
      </c>
      <c r="V21" t="b">
        <f t="shared" si="19"/>
        <v>1</v>
      </c>
    </row>
    <row r="22" spans="1:22" x14ac:dyDescent="0.2">
      <c r="A22" s="2" t="s">
        <v>48</v>
      </c>
      <c r="B22" t="b">
        <f t="shared" si="0"/>
        <v>1</v>
      </c>
      <c r="C22" t="b">
        <f t="shared" si="1"/>
        <v>1</v>
      </c>
      <c r="D22" t="b">
        <f t="shared" si="2"/>
        <v>1</v>
      </c>
      <c r="E22" t="b">
        <f t="shared" si="3"/>
        <v>1</v>
      </c>
      <c r="F22" t="b">
        <f t="shared" si="4"/>
        <v>1</v>
      </c>
      <c r="G22" t="b">
        <f t="shared" si="5"/>
        <v>0</v>
      </c>
      <c r="H22" t="b">
        <f t="shared" si="6"/>
        <v>1</v>
      </c>
      <c r="I22" t="b">
        <f t="shared" si="7"/>
        <v>1</v>
      </c>
      <c r="J22" t="b">
        <f t="shared" si="8"/>
        <v>1</v>
      </c>
      <c r="K22" t="b">
        <f t="shared" si="9"/>
        <v>0</v>
      </c>
      <c r="L22" t="b">
        <f t="shared" si="10"/>
        <v>0</v>
      </c>
      <c r="M22" t="b">
        <f t="shared" si="11"/>
        <v>0</v>
      </c>
      <c r="N22" t="b">
        <f t="shared" si="12"/>
        <v>1</v>
      </c>
      <c r="O22" t="b">
        <f t="shared" si="13"/>
        <v>1</v>
      </c>
      <c r="P22" t="b">
        <f t="shared" si="14"/>
        <v>1</v>
      </c>
      <c r="Q22" t="b">
        <f t="shared" si="15"/>
        <v>0</v>
      </c>
      <c r="R22" t="b">
        <f t="shared" si="16"/>
        <v>0</v>
      </c>
      <c r="S22" t="b">
        <f t="shared" si="17"/>
        <v>0</v>
      </c>
      <c r="T22" t="b">
        <f t="shared" si="18"/>
        <v>0</v>
      </c>
      <c r="U22" t="b">
        <v>0</v>
      </c>
      <c r="V22" t="b">
        <f t="shared" si="19"/>
        <v>1</v>
      </c>
    </row>
    <row r="23" spans="1:22" x14ac:dyDescent="0.2">
      <c r="A23" s="2" t="s">
        <v>49</v>
      </c>
      <c r="B23" t="b">
        <f t="shared" si="0"/>
        <v>1</v>
      </c>
      <c r="C23" t="b">
        <f t="shared" si="1"/>
        <v>1</v>
      </c>
      <c r="D23" t="b">
        <f t="shared" si="2"/>
        <v>1</v>
      </c>
      <c r="E23" t="b">
        <f t="shared" si="3"/>
        <v>1</v>
      </c>
      <c r="F23" t="b">
        <f t="shared" si="4"/>
        <v>1</v>
      </c>
      <c r="G23" t="b">
        <f t="shared" si="5"/>
        <v>0</v>
      </c>
      <c r="H23" t="b">
        <f t="shared" si="6"/>
        <v>1</v>
      </c>
      <c r="I23" t="b">
        <f t="shared" si="7"/>
        <v>1</v>
      </c>
      <c r="J23" t="b">
        <f t="shared" si="8"/>
        <v>1</v>
      </c>
      <c r="K23" t="b">
        <f t="shared" si="9"/>
        <v>0</v>
      </c>
      <c r="L23" t="b">
        <f t="shared" si="10"/>
        <v>0</v>
      </c>
      <c r="M23" t="b">
        <f t="shared" si="11"/>
        <v>0</v>
      </c>
      <c r="N23" t="b">
        <f t="shared" si="12"/>
        <v>1</v>
      </c>
      <c r="O23" t="b">
        <f t="shared" si="13"/>
        <v>1</v>
      </c>
      <c r="P23" t="b">
        <f t="shared" si="14"/>
        <v>1</v>
      </c>
      <c r="Q23" t="b">
        <f t="shared" si="15"/>
        <v>0</v>
      </c>
      <c r="R23" t="b">
        <f t="shared" si="16"/>
        <v>0</v>
      </c>
      <c r="S23" t="b">
        <f t="shared" si="17"/>
        <v>0</v>
      </c>
      <c r="T23" t="b">
        <f t="shared" si="18"/>
        <v>0</v>
      </c>
      <c r="U23" t="b">
        <v>0</v>
      </c>
      <c r="V23" t="b">
        <f t="shared" si="19"/>
        <v>1</v>
      </c>
    </row>
    <row r="24" spans="1:22" x14ac:dyDescent="0.2">
      <c r="A24" s="2" t="s">
        <v>50</v>
      </c>
      <c r="B24" t="b">
        <f t="shared" si="0"/>
        <v>1</v>
      </c>
      <c r="C24" t="b">
        <f t="shared" si="1"/>
        <v>1</v>
      </c>
      <c r="D24" t="b">
        <f t="shared" si="2"/>
        <v>1</v>
      </c>
      <c r="E24" t="b">
        <f t="shared" si="3"/>
        <v>1</v>
      </c>
      <c r="F24" t="b">
        <f t="shared" si="4"/>
        <v>1</v>
      </c>
      <c r="G24" t="b">
        <f t="shared" si="5"/>
        <v>0</v>
      </c>
      <c r="H24" t="b">
        <f t="shared" si="6"/>
        <v>1</v>
      </c>
      <c r="I24" t="b">
        <f t="shared" si="7"/>
        <v>1</v>
      </c>
      <c r="J24" t="b">
        <f t="shared" si="8"/>
        <v>1</v>
      </c>
      <c r="K24" t="b">
        <f t="shared" si="9"/>
        <v>0</v>
      </c>
      <c r="L24" t="b">
        <f t="shared" si="10"/>
        <v>0</v>
      </c>
      <c r="M24" t="b">
        <f t="shared" si="11"/>
        <v>0</v>
      </c>
      <c r="N24" t="b">
        <f t="shared" si="12"/>
        <v>1</v>
      </c>
      <c r="O24" t="b">
        <f t="shared" si="13"/>
        <v>1</v>
      </c>
      <c r="P24" t="b">
        <f t="shared" si="14"/>
        <v>1</v>
      </c>
      <c r="Q24" t="b">
        <f t="shared" si="15"/>
        <v>0</v>
      </c>
      <c r="R24" t="b">
        <f t="shared" si="16"/>
        <v>0</v>
      </c>
      <c r="S24" t="b">
        <f t="shared" si="17"/>
        <v>0</v>
      </c>
      <c r="T24" t="b">
        <f t="shared" si="18"/>
        <v>0</v>
      </c>
      <c r="U24" t="b">
        <v>0</v>
      </c>
      <c r="V24" t="b">
        <f t="shared" si="19"/>
        <v>1</v>
      </c>
    </row>
    <row r="25" spans="1:22" x14ac:dyDescent="0.2">
      <c r="A25" s="2" t="s">
        <v>51</v>
      </c>
      <c r="B25" t="b">
        <f t="shared" si="0"/>
        <v>1</v>
      </c>
      <c r="C25" t="b">
        <f t="shared" si="1"/>
        <v>1</v>
      </c>
      <c r="D25" t="b">
        <f t="shared" si="2"/>
        <v>1</v>
      </c>
      <c r="E25" t="b">
        <f t="shared" si="3"/>
        <v>1</v>
      </c>
      <c r="F25" t="b">
        <f t="shared" si="4"/>
        <v>1</v>
      </c>
      <c r="G25" t="b">
        <f t="shared" si="5"/>
        <v>0</v>
      </c>
      <c r="H25" t="b">
        <f t="shared" si="6"/>
        <v>1</v>
      </c>
      <c r="I25" t="b">
        <f t="shared" si="7"/>
        <v>1</v>
      </c>
      <c r="J25" t="b">
        <f t="shared" si="8"/>
        <v>1</v>
      </c>
      <c r="K25" t="b">
        <f t="shared" si="9"/>
        <v>0</v>
      </c>
      <c r="L25" t="b">
        <f t="shared" si="10"/>
        <v>0</v>
      </c>
      <c r="M25" t="b">
        <f t="shared" si="11"/>
        <v>0</v>
      </c>
      <c r="N25" t="b">
        <f t="shared" si="12"/>
        <v>1</v>
      </c>
      <c r="O25" t="b">
        <f t="shared" si="13"/>
        <v>1</v>
      </c>
      <c r="P25" t="b">
        <f t="shared" si="14"/>
        <v>1</v>
      </c>
      <c r="Q25" t="b">
        <f t="shared" si="15"/>
        <v>0</v>
      </c>
      <c r="R25" t="b">
        <f t="shared" si="16"/>
        <v>0</v>
      </c>
      <c r="S25" t="b">
        <f t="shared" si="17"/>
        <v>0</v>
      </c>
      <c r="T25" t="b">
        <f t="shared" si="18"/>
        <v>0</v>
      </c>
      <c r="U25" t="b">
        <v>0</v>
      </c>
      <c r="V25" t="b">
        <f t="shared" si="19"/>
        <v>1</v>
      </c>
    </row>
    <row r="26" spans="1:22" x14ac:dyDescent="0.2">
      <c r="A26" s="2" t="s">
        <v>52</v>
      </c>
      <c r="B26" t="b">
        <f t="shared" si="0"/>
        <v>1</v>
      </c>
      <c r="C26" t="b">
        <f t="shared" si="1"/>
        <v>1</v>
      </c>
      <c r="D26" t="b">
        <f t="shared" si="2"/>
        <v>1</v>
      </c>
      <c r="E26" t="b">
        <f t="shared" si="3"/>
        <v>1</v>
      </c>
      <c r="F26" t="b">
        <f t="shared" si="4"/>
        <v>1</v>
      </c>
      <c r="G26" t="b">
        <f t="shared" si="5"/>
        <v>0</v>
      </c>
      <c r="H26" t="b">
        <f t="shared" si="6"/>
        <v>1</v>
      </c>
      <c r="I26" t="b">
        <f t="shared" si="7"/>
        <v>1</v>
      </c>
      <c r="J26" t="b">
        <f t="shared" si="8"/>
        <v>1</v>
      </c>
      <c r="K26" t="b">
        <f t="shared" si="9"/>
        <v>0</v>
      </c>
      <c r="L26" t="b">
        <f t="shared" si="10"/>
        <v>0</v>
      </c>
      <c r="M26" t="b">
        <f t="shared" si="11"/>
        <v>0</v>
      </c>
      <c r="N26" t="b">
        <f t="shared" si="12"/>
        <v>1</v>
      </c>
      <c r="O26" t="b">
        <f t="shared" si="13"/>
        <v>1</v>
      </c>
      <c r="P26" t="b">
        <f t="shared" si="14"/>
        <v>1</v>
      </c>
      <c r="Q26" t="b">
        <f t="shared" si="15"/>
        <v>0</v>
      </c>
      <c r="R26" t="b">
        <f t="shared" si="16"/>
        <v>0</v>
      </c>
      <c r="S26" t="b">
        <f t="shared" si="17"/>
        <v>0</v>
      </c>
      <c r="T26" t="b">
        <f t="shared" si="18"/>
        <v>0</v>
      </c>
      <c r="U26" t="b">
        <v>0</v>
      </c>
      <c r="V26" t="b">
        <f t="shared" si="19"/>
        <v>1</v>
      </c>
    </row>
    <row r="27" spans="1:22" x14ac:dyDescent="0.2">
      <c r="A27" s="2" t="s">
        <v>53</v>
      </c>
      <c r="B27" t="b">
        <f t="shared" si="0"/>
        <v>1</v>
      </c>
      <c r="C27" t="b">
        <f t="shared" si="1"/>
        <v>1</v>
      </c>
      <c r="D27" t="b">
        <f t="shared" si="2"/>
        <v>1</v>
      </c>
      <c r="E27" t="b">
        <f t="shared" si="3"/>
        <v>1</v>
      </c>
      <c r="F27" t="b">
        <f t="shared" si="4"/>
        <v>1</v>
      </c>
      <c r="G27" t="b">
        <f t="shared" si="5"/>
        <v>0</v>
      </c>
      <c r="H27" t="b">
        <f t="shared" si="6"/>
        <v>1</v>
      </c>
      <c r="I27" t="b">
        <f t="shared" si="7"/>
        <v>1</v>
      </c>
      <c r="J27" t="b">
        <f t="shared" si="8"/>
        <v>1</v>
      </c>
      <c r="K27" t="b">
        <f t="shared" si="9"/>
        <v>0</v>
      </c>
      <c r="L27" t="b">
        <f t="shared" si="10"/>
        <v>0</v>
      </c>
      <c r="M27" t="b">
        <f t="shared" si="11"/>
        <v>0</v>
      </c>
      <c r="N27" t="b">
        <f t="shared" si="12"/>
        <v>1</v>
      </c>
      <c r="O27" t="b">
        <f t="shared" si="13"/>
        <v>1</v>
      </c>
      <c r="P27" t="b">
        <f t="shared" si="14"/>
        <v>1</v>
      </c>
      <c r="Q27" t="b">
        <f t="shared" si="15"/>
        <v>0</v>
      </c>
      <c r="R27" t="b">
        <f t="shared" si="16"/>
        <v>0</v>
      </c>
      <c r="S27" t="b">
        <f t="shared" si="17"/>
        <v>0</v>
      </c>
      <c r="T27" t="b">
        <f t="shared" si="18"/>
        <v>0</v>
      </c>
      <c r="U27" t="b">
        <v>0</v>
      </c>
      <c r="V27" t="b">
        <f t="shared" si="19"/>
        <v>1</v>
      </c>
    </row>
    <row r="28" spans="1:22" x14ac:dyDescent="0.2">
      <c r="A28" s="2" t="s">
        <v>54</v>
      </c>
      <c r="B28" t="b">
        <f t="shared" si="0"/>
        <v>1</v>
      </c>
      <c r="C28" t="b">
        <f t="shared" si="1"/>
        <v>1</v>
      </c>
      <c r="D28" t="b">
        <f t="shared" si="2"/>
        <v>1</v>
      </c>
      <c r="E28" t="b">
        <f t="shared" si="3"/>
        <v>1</v>
      </c>
      <c r="F28" t="b">
        <f t="shared" si="4"/>
        <v>1</v>
      </c>
      <c r="G28" t="b">
        <f t="shared" si="5"/>
        <v>0</v>
      </c>
      <c r="H28" t="b">
        <f t="shared" si="6"/>
        <v>1</v>
      </c>
      <c r="I28" t="b">
        <f t="shared" si="7"/>
        <v>1</v>
      </c>
      <c r="J28" t="b">
        <f t="shared" si="8"/>
        <v>1</v>
      </c>
      <c r="K28" t="b">
        <f t="shared" si="9"/>
        <v>0</v>
      </c>
      <c r="L28" t="b">
        <f t="shared" si="10"/>
        <v>0</v>
      </c>
      <c r="M28" t="b">
        <f t="shared" si="11"/>
        <v>0</v>
      </c>
      <c r="N28" t="b">
        <f t="shared" si="12"/>
        <v>1</v>
      </c>
      <c r="O28" t="b">
        <f t="shared" si="13"/>
        <v>1</v>
      </c>
      <c r="P28" t="b">
        <f t="shared" si="14"/>
        <v>1</v>
      </c>
      <c r="Q28" t="b">
        <f t="shared" si="15"/>
        <v>0</v>
      </c>
      <c r="R28" t="b">
        <f t="shared" si="16"/>
        <v>0</v>
      </c>
      <c r="S28" t="b">
        <f t="shared" si="17"/>
        <v>0</v>
      </c>
      <c r="T28" t="b">
        <f t="shared" si="18"/>
        <v>0</v>
      </c>
      <c r="U28" t="b">
        <v>0</v>
      </c>
      <c r="V28" t="b">
        <f t="shared" si="19"/>
        <v>1</v>
      </c>
    </row>
    <row r="29" spans="1:22" x14ac:dyDescent="0.2">
      <c r="A29" s="2" t="s">
        <v>55</v>
      </c>
      <c r="B29" t="b">
        <f t="shared" si="0"/>
        <v>1</v>
      </c>
      <c r="C29" t="b">
        <f t="shared" si="1"/>
        <v>1</v>
      </c>
      <c r="D29" t="b">
        <f t="shared" si="2"/>
        <v>1</v>
      </c>
      <c r="E29" t="b">
        <f t="shared" si="3"/>
        <v>1</v>
      </c>
      <c r="F29" t="b">
        <f t="shared" si="4"/>
        <v>1</v>
      </c>
      <c r="G29" t="b">
        <f t="shared" si="5"/>
        <v>0</v>
      </c>
      <c r="H29" t="b">
        <f t="shared" si="6"/>
        <v>1</v>
      </c>
      <c r="I29" t="b">
        <f t="shared" si="7"/>
        <v>1</v>
      </c>
      <c r="J29" t="b">
        <f t="shared" si="8"/>
        <v>1</v>
      </c>
      <c r="K29" t="b">
        <f t="shared" si="9"/>
        <v>0</v>
      </c>
      <c r="L29" t="b">
        <f t="shared" si="10"/>
        <v>0</v>
      </c>
      <c r="M29" t="b">
        <f t="shared" si="11"/>
        <v>0</v>
      </c>
      <c r="N29" t="b">
        <f t="shared" si="12"/>
        <v>1</v>
      </c>
      <c r="O29" t="b">
        <f t="shared" si="13"/>
        <v>1</v>
      </c>
      <c r="P29" t="b">
        <f t="shared" si="14"/>
        <v>1</v>
      </c>
      <c r="Q29" t="b">
        <f t="shared" si="15"/>
        <v>0</v>
      </c>
      <c r="R29" t="b">
        <f t="shared" si="16"/>
        <v>0</v>
      </c>
      <c r="S29" t="b">
        <f t="shared" si="17"/>
        <v>0</v>
      </c>
      <c r="T29" t="b">
        <f t="shared" si="18"/>
        <v>0</v>
      </c>
      <c r="U29" t="b">
        <v>0</v>
      </c>
      <c r="V29" t="b">
        <f t="shared" si="19"/>
        <v>1</v>
      </c>
    </row>
    <row r="30" spans="1:22" x14ac:dyDescent="0.2">
      <c r="A30" s="2" t="s">
        <v>56</v>
      </c>
      <c r="B30" t="b">
        <f t="shared" si="0"/>
        <v>1</v>
      </c>
      <c r="C30" t="b">
        <f t="shared" si="1"/>
        <v>1</v>
      </c>
      <c r="D30" t="b">
        <f t="shared" si="2"/>
        <v>1</v>
      </c>
      <c r="E30" t="b">
        <f t="shared" si="3"/>
        <v>1</v>
      </c>
      <c r="F30" t="b">
        <f t="shared" si="4"/>
        <v>1</v>
      </c>
      <c r="G30" t="b">
        <f t="shared" si="5"/>
        <v>0</v>
      </c>
      <c r="H30" t="b">
        <f t="shared" si="6"/>
        <v>1</v>
      </c>
      <c r="I30" t="b">
        <f t="shared" si="7"/>
        <v>1</v>
      </c>
      <c r="J30" t="b">
        <f t="shared" si="8"/>
        <v>1</v>
      </c>
      <c r="K30" t="b">
        <f t="shared" si="9"/>
        <v>0</v>
      </c>
      <c r="L30" t="b">
        <f t="shared" si="10"/>
        <v>0</v>
      </c>
      <c r="M30" t="b">
        <f t="shared" si="11"/>
        <v>0</v>
      </c>
      <c r="N30" t="b">
        <f t="shared" si="12"/>
        <v>1</v>
      </c>
      <c r="O30" t="b">
        <f t="shared" si="13"/>
        <v>1</v>
      </c>
      <c r="P30" t="b">
        <f t="shared" si="14"/>
        <v>1</v>
      </c>
      <c r="Q30" t="b">
        <f t="shared" si="15"/>
        <v>0</v>
      </c>
      <c r="R30" t="b">
        <f t="shared" si="16"/>
        <v>0</v>
      </c>
      <c r="S30" t="b">
        <f t="shared" si="17"/>
        <v>0</v>
      </c>
      <c r="T30" t="b">
        <f t="shared" si="18"/>
        <v>0</v>
      </c>
      <c r="U30" t="b">
        <v>0</v>
      </c>
      <c r="V30" t="b">
        <f t="shared" si="19"/>
        <v>1</v>
      </c>
    </row>
    <row r="31" spans="1:22" x14ac:dyDescent="0.2">
      <c r="A31" s="2" t="s">
        <v>57</v>
      </c>
      <c r="B31" t="b">
        <f t="shared" si="0"/>
        <v>1</v>
      </c>
      <c r="C31" t="b">
        <f t="shared" si="1"/>
        <v>1</v>
      </c>
      <c r="D31" t="b">
        <f t="shared" si="2"/>
        <v>1</v>
      </c>
      <c r="E31" t="b">
        <f t="shared" si="3"/>
        <v>1</v>
      </c>
      <c r="F31" t="b">
        <f t="shared" si="4"/>
        <v>1</v>
      </c>
      <c r="G31" t="b">
        <f t="shared" si="5"/>
        <v>0</v>
      </c>
      <c r="H31" t="b">
        <f t="shared" si="6"/>
        <v>1</v>
      </c>
      <c r="I31" t="b">
        <f t="shared" si="7"/>
        <v>1</v>
      </c>
      <c r="J31" t="b">
        <f t="shared" si="8"/>
        <v>1</v>
      </c>
      <c r="K31" t="b">
        <f t="shared" si="9"/>
        <v>0</v>
      </c>
      <c r="L31" t="b">
        <f t="shared" si="10"/>
        <v>0</v>
      </c>
      <c r="M31" t="b">
        <f t="shared" si="11"/>
        <v>0</v>
      </c>
      <c r="N31" t="b">
        <f t="shared" si="12"/>
        <v>1</v>
      </c>
      <c r="O31" t="b">
        <f t="shared" si="13"/>
        <v>1</v>
      </c>
      <c r="P31" t="b">
        <f t="shared" si="14"/>
        <v>1</v>
      </c>
      <c r="Q31" t="b">
        <f t="shared" si="15"/>
        <v>0</v>
      </c>
      <c r="R31" t="b">
        <f t="shared" si="16"/>
        <v>0</v>
      </c>
      <c r="S31" t="b">
        <f t="shared" si="17"/>
        <v>0</v>
      </c>
      <c r="T31" t="b">
        <f t="shared" si="18"/>
        <v>0</v>
      </c>
      <c r="U31" t="b">
        <v>0</v>
      </c>
      <c r="V31" t="b">
        <f t="shared" si="19"/>
        <v>1</v>
      </c>
    </row>
    <row r="32" spans="1:22" x14ac:dyDescent="0.2">
      <c r="A32" s="2" t="s">
        <v>144</v>
      </c>
      <c r="B32" t="b">
        <f t="shared" si="0"/>
        <v>1</v>
      </c>
      <c r="C32" t="b">
        <f t="shared" si="1"/>
        <v>1</v>
      </c>
      <c r="D32" t="b">
        <f t="shared" si="2"/>
        <v>1</v>
      </c>
      <c r="E32" t="b">
        <f t="shared" si="3"/>
        <v>1</v>
      </c>
      <c r="F32" t="b">
        <f t="shared" si="4"/>
        <v>1</v>
      </c>
      <c r="G32" t="b">
        <f t="shared" si="5"/>
        <v>0</v>
      </c>
      <c r="H32" t="b">
        <f t="shared" si="6"/>
        <v>1</v>
      </c>
      <c r="I32" t="b">
        <f t="shared" si="7"/>
        <v>1</v>
      </c>
      <c r="J32" t="b">
        <f t="shared" si="8"/>
        <v>1</v>
      </c>
      <c r="K32" t="b">
        <f t="shared" si="9"/>
        <v>0</v>
      </c>
      <c r="L32" t="b">
        <f t="shared" si="10"/>
        <v>0</v>
      </c>
      <c r="M32" t="b">
        <f t="shared" si="11"/>
        <v>0</v>
      </c>
      <c r="N32" t="b">
        <f t="shared" si="12"/>
        <v>1</v>
      </c>
      <c r="O32" t="b">
        <f t="shared" si="13"/>
        <v>1</v>
      </c>
      <c r="P32" t="b">
        <f t="shared" si="14"/>
        <v>1</v>
      </c>
      <c r="Q32" t="b">
        <f t="shared" si="15"/>
        <v>0</v>
      </c>
      <c r="R32" t="b">
        <f t="shared" si="16"/>
        <v>0</v>
      </c>
      <c r="S32" t="b">
        <f t="shared" si="17"/>
        <v>0</v>
      </c>
      <c r="T32" t="b">
        <f t="shared" si="18"/>
        <v>0</v>
      </c>
      <c r="U32" t="b">
        <v>0</v>
      </c>
      <c r="V32" t="b">
        <f t="shared" si="19"/>
        <v>1</v>
      </c>
    </row>
    <row r="33" spans="1:22" x14ac:dyDescent="0.2">
      <c r="A33" s="2" t="s">
        <v>58</v>
      </c>
      <c r="B33" t="b">
        <f t="shared" si="0"/>
        <v>1</v>
      </c>
      <c r="C33" t="b">
        <f t="shared" si="1"/>
        <v>1</v>
      </c>
      <c r="D33" t="b">
        <f t="shared" si="2"/>
        <v>1</v>
      </c>
      <c r="E33" t="b">
        <f t="shared" si="3"/>
        <v>1</v>
      </c>
      <c r="F33" t="b">
        <f t="shared" si="4"/>
        <v>1</v>
      </c>
      <c r="G33" t="b">
        <f t="shared" si="5"/>
        <v>0</v>
      </c>
      <c r="H33" t="b">
        <f t="shared" si="6"/>
        <v>1</v>
      </c>
      <c r="I33" t="b">
        <f t="shared" si="7"/>
        <v>1</v>
      </c>
      <c r="J33" t="b">
        <f t="shared" si="8"/>
        <v>1</v>
      </c>
      <c r="K33" t="b">
        <f t="shared" si="9"/>
        <v>0</v>
      </c>
      <c r="L33" t="b">
        <f t="shared" si="10"/>
        <v>0</v>
      </c>
      <c r="M33" t="b">
        <f t="shared" si="11"/>
        <v>0</v>
      </c>
      <c r="N33" t="b">
        <f t="shared" si="12"/>
        <v>1</v>
      </c>
      <c r="O33" t="b">
        <f t="shared" si="13"/>
        <v>1</v>
      </c>
      <c r="P33" t="b">
        <f t="shared" si="14"/>
        <v>1</v>
      </c>
      <c r="Q33" t="b">
        <f t="shared" si="15"/>
        <v>0</v>
      </c>
      <c r="R33" t="b">
        <f t="shared" si="16"/>
        <v>0</v>
      </c>
      <c r="S33" t="b">
        <f t="shared" si="17"/>
        <v>0</v>
      </c>
      <c r="T33" t="b">
        <f t="shared" si="18"/>
        <v>0</v>
      </c>
      <c r="U33" t="b">
        <v>0</v>
      </c>
      <c r="V33" t="b">
        <f t="shared" si="19"/>
        <v>1</v>
      </c>
    </row>
    <row r="34" spans="1:22" x14ac:dyDescent="0.2">
      <c r="A34" s="2" t="s">
        <v>59</v>
      </c>
      <c r="B34" t="b">
        <f t="shared" si="0"/>
        <v>1</v>
      </c>
      <c r="C34" t="b">
        <f t="shared" si="1"/>
        <v>1</v>
      </c>
      <c r="D34" t="b">
        <f t="shared" si="2"/>
        <v>1</v>
      </c>
      <c r="E34" t="b">
        <f t="shared" si="3"/>
        <v>1</v>
      </c>
      <c r="F34" t="b">
        <f t="shared" si="4"/>
        <v>1</v>
      </c>
      <c r="G34" t="b">
        <f t="shared" si="5"/>
        <v>0</v>
      </c>
      <c r="H34" t="b">
        <f t="shared" si="6"/>
        <v>1</v>
      </c>
      <c r="I34" t="b">
        <f t="shared" si="7"/>
        <v>1</v>
      </c>
      <c r="J34" t="b">
        <f t="shared" si="8"/>
        <v>1</v>
      </c>
      <c r="K34" t="b">
        <f t="shared" si="9"/>
        <v>0</v>
      </c>
      <c r="L34" t="b">
        <f t="shared" si="10"/>
        <v>0</v>
      </c>
      <c r="M34" t="b">
        <f t="shared" si="11"/>
        <v>0</v>
      </c>
      <c r="N34" t="b">
        <f t="shared" si="12"/>
        <v>1</v>
      </c>
      <c r="O34" t="b">
        <f t="shared" si="13"/>
        <v>1</v>
      </c>
      <c r="P34" t="b">
        <f t="shared" si="14"/>
        <v>1</v>
      </c>
      <c r="Q34" t="b">
        <f t="shared" si="15"/>
        <v>0</v>
      </c>
      <c r="R34" t="b">
        <f t="shared" si="16"/>
        <v>0</v>
      </c>
      <c r="S34" t="b">
        <f t="shared" si="17"/>
        <v>0</v>
      </c>
      <c r="T34" t="b">
        <f t="shared" si="18"/>
        <v>0</v>
      </c>
      <c r="U34" t="b">
        <v>0</v>
      </c>
      <c r="V34" t="b">
        <f t="shared" si="19"/>
        <v>1</v>
      </c>
    </row>
    <row r="35" spans="1:22" x14ac:dyDescent="0.2">
      <c r="A35" s="2" t="s">
        <v>175</v>
      </c>
      <c r="B35" t="b">
        <f t="shared" si="0"/>
        <v>1</v>
      </c>
      <c r="C35" t="b">
        <f t="shared" si="1"/>
        <v>0</v>
      </c>
      <c r="D35" t="b">
        <f t="shared" si="2"/>
        <v>0</v>
      </c>
      <c r="E35" t="b">
        <f t="shared" si="3"/>
        <v>1</v>
      </c>
      <c r="F35" t="b">
        <f t="shared" si="4"/>
        <v>1</v>
      </c>
      <c r="G35" t="b">
        <f t="shared" si="5"/>
        <v>0</v>
      </c>
      <c r="H35" t="b">
        <f t="shared" si="6"/>
        <v>0</v>
      </c>
      <c r="I35" t="b">
        <f t="shared" si="7"/>
        <v>0</v>
      </c>
      <c r="J35" t="b">
        <f t="shared" si="8"/>
        <v>0</v>
      </c>
      <c r="K35" t="b">
        <f t="shared" si="9"/>
        <v>0</v>
      </c>
      <c r="L35" t="b">
        <f t="shared" si="10"/>
        <v>0</v>
      </c>
      <c r="M35" t="b">
        <f t="shared" si="11"/>
        <v>1</v>
      </c>
      <c r="N35" t="b">
        <f t="shared" si="12"/>
        <v>0</v>
      </c>
      <c r="O35" t="b">
        <f t="shared" si="13"/>
        <v>0</v>
      </c>
      <c r="P35" t="b">
        <f t="shared" si="14"/>
        <v>0</v>
      </c>
      <c r="Q35" t="b">
        <f t="shared" si="15"/>
        <v>0</v>
      </c>
      <c r="R35" t="b">
        <f t="shared" si="16"/>
        <v>0</v>
      </c>
      <c r="S35" t="b">
        <f t="shared" si="17"/>
        <v>1</v>
      </c>
      <c r="T35" t="b">
        <f t="shared" ref="T35:T50" si="20">AND(AND(IFERROR(INT(LEFT(A35,1))&gt;=0,FALSE),IFERROR(INT(LEFT(A35,1))&lt;=2,FALSE),NOT(MID(A35,2,1)=""),IFERROR(INT(LEFT(A35,2))&gt;=0,FALSE),IFERROR(INT(LEFT(A35,2))&lt;=23,FALSE),MID(A35,3,1)=":",IFERROR(INT(MID(A35,4,1))&gt;=0,FALSE),IFERROR(INT(MID(A35,4,1))&lt;=5,FALSE),NOT(MID(A35,5,1)=""),IFERROR(INT(MID(A35,4,2))&gt;=0,FALSE),IFERROR(INT(MID(A35,4,2))&lt;=59,FALSE)),OR(MID(A35,6,1)="",AND(AND(MID(A35,6,1)=":",IFERROR(INT(MID(A35,7,1))&gt;=0,FALSE),IFERROR(INT(MID(A35,7,1))&lt;=5,FALSE),NOT(MID(A35,8,1)=""),IFERROR(INT(MID(A35,7,2))&gt;=0,FALSE),IFERROR(INT(MID(A35,7,2))&lt;=59,FALSE)),LEN(A35)&lt;=8)))</f>
        <v>0</v>
      </c>
      <c r="U35" t="b">
        <v>0</v>
      </c>
      <c r="V35" t="b">
        <f t="shared" ref="V35:V50" si="21">T35=U35</f>
        <v>1</v>
      </c>
    </row>
    <row r="36" spans="1:22" x14ac:dyDescent="0.2">
      <c r="A36" s="2" t="s">
        <v>176</v>
      </c>
      <c r="B36" t="b">
        <f t="shared" si="0"/>
        <v>1</v>
      </c>
      <c r="C36" t="b">
        <f t="shared" si="1"/>
        <v>0</v>
      </c>
      <c r="D36" t="b">
        <f t="shared" si="2"/>
        <v>1</v>
      </c>
      <c r="E36" t="b">
        <f t="shared" si="3"/>
        <v>1</v>
      </c>
      <c r="F36" t="b">
        <f t="shared" si="4"/>
        <v>0</v>
      </c>
      <c r="G36" t="b">
        <f t="shared" si="5"/>
        <v>0</v>
      </c>
      <c r="H36" t="b">
        <f t="shared" si="6"/>
        <v>0</v>
      </c>
      <c r="I36" t="b">
        <f t="shared" si="7"/>
        <v>0</v>
      </c>
      <c r="J36" t="b">
        <f t="shared" si="8"/>
        <v>0</v>
      </c>
      <c r="K36" t="b">
        <f t="shared" si="9"/>
        <v>0</v>
      </c>
      <c r="L36" t="b">
        <f t="shared" si="10"/>
        <v>0</v>
      </c>
      <c r="M36" t="b">
        <f t="shared" si="11"/>
        <v>1</v>
      </c>
      <c r="N36" t="b">
        <f t="shared" si="12"/>
        <v>0</v>
      </c>
      <c r="O36" t="b">
        <f t="shared" si="13"/>
        <v>0</v>
      </c>
      <c r="P36" t="b">
        <f t="shared" si="14"/>
        <v>0</v>
      </c>
      <c r="Q36" t="b">
        <f t="shared" si="15"/>
        <v>0</v>
      </c>
      <c r="R36" t="b">
        <f t="shared" si="16"/>
        <v>0</v>
      </c>
      <c r="S36" t="b">
        <f t="shared" si="17"/>
        <v>1</v>
      </c>
      <c r="T36" t="b">
        <f t="shared" si="20"/>
        <v>0</v>
      </c>
      <c r="U36" t="b">
        <v>0</v>
      </c>
      <c r="V36" t="b">
        <f t="shared" si="21"/>
        <v>1</v>
      </c>
    </row>
    <row r="37" spans="1:22" x14ac:dyDescent="0.2">
      <c r="A37" s="2" t="s">
        <v>177</v>
      </c>
      <c r="B37" t="b">
        <f t="shared" si="0"/>
        <v>1</v>
      </c>
      <c r="C37" t="b">
        <f t="shared" si="1"/>
        <v>1</v>
      </c>
      <c r="D37" t="b">
        <f t="shared" si="2"/>
        <v>1</v>
      </c>
      <c r="E37" t="b">
        <f t="shared" si="3"/>
        <v>1</v>
      </c>
      <c r="F37" t="b">
        <f t="shared" si="4"/>
        <v>0</v>
      </c>
      <c r="G37" t="b">
        <f t="shared" si="5"/>
        <v>0</v>
      </c>
      <c r="H37" t="b">
        <f t="shared" si="6"/>
        <v>0</v>
      </c>
      <c r="I37" t="b">
        <f t="shared" si="7"/>
        <v>0</v>
      </c>
      <c r="J37" t="b">
        <f t="shared" si="8"/>
        <v>0</v>
      </c>
      <c r="K37" t="b">
        <f t="shared" si="9"/>
        <v>0</v>
      </c>
      <c r="L37" t="b">
        <f t="shared" si="10"/>
        <v>0</v>
      </c>
      <c r="M37" t="b">
        <f t="shared" si="11"/>
        <v>1</v>
      </c>
      <c r="N37" t="b">
        <f t="shared" si="12"/>
        <v>0</v>
      </c>
      <c r="O37" t="b">
        <f t="shared" si="13"/>
        <v>0</v>
      </c>
      <c r="P37" t="b">
        <f t="shared" si="14"/>
        <v>0</v>
      </c>
      <c r="Q37" t="b">
        <f t="shared" si="15"/>
        <v>0</v>
      </c>
      <c r="R37" t="b">
        <f t="shared" si="16"/>
        <v>0</v>
      </c>
      <c r="S37" t="b">
        <f t="shared" si="17"/>
        <v>1</v>
      </c>
      <c r="T37" t="b">
        <f t="shared" si="20"/>
        <v>0</v>
      </c>
      <c r="U37" t="b">
        <v>0</v>
      </c>
      <c r="V37" t="b">
        <f t="shared" si="21"/>
        <v>1</v>
      </c>
    </row>
    <row r="38" spans="1:22" x14ac:dyDescent="0.2">
      <c r="A38" s="2" t="s">
        <v>178</v>
      </c>
      <c r="B38" t="b">
        <f t="shared" si="0"/>
        <v>1</v>
      </c>
      <c r="C38" t="b">
        <f t="shared" si="1"/>
        <v>1</v>
      </c>
      <c r="D38" t="b">
        <f t="shared" si="2"/>
        <v>1</v>
      </c>
      <c r="E38" t="b">
        <f t="shared" si="3"/>
        <v>1</v>
      </c>
      <c r="F38" t="b">
        <f t="shared" si="4"/>
        <v>1</v>
      </c>
      <c r="G38" t="b">
        <f t="shared" si="5"/>
        <v>0</v>
      </c>
      <c r="H38" t="b">
        <f t="shared" si="6"/>
        <v>0</v>
      </c>
      <c r="I38" t="b">
        <f t="shared" si="7"/>
        <v>0</v>
      </c>
      <c r="J38" t="b">
        <f t="shared" si="8"/>
        <v>0</v>
      </c>
      <c r="K38" t="b">
        <f t="shared" si="9"/>
        <v>0</v>
      </c>
      <c r="L38" t="b">
        <f t="shared" si="10"/>
        <v>0</v>
      </c>
      <c r="M38" t="b">
        <f t="shared" si="11"/>
        <v>1</v>
      </c>
      <c r="N38" t="b">
        <f t="shared" si="12"/>
        <v>0</v>
      </c>
      <c r="O38" t="b">
        <f t="shared" si="13"/>
        <v>0</v>
      </c>
      <c r="P38" t="b">
        <f t="shared" si="14"/>
        <v>0</v>
      </c>
      <c r="Q38" t="b">
        <f t="shared" si="15"/>
        <v>0</v>
      </c>
      <c r="R38" t="b">
        <f t="shared" si="16"/>
        <v>0</v>
      </c>
      <c r="S38" t="b">
        <f t="shared" si="17"/>
        <v>1</v>
      </c>
      <c r="T38" t="b">
        <f t="shared" si="20"/>
        <v>0</v>
      </c>
      <c r="U38" t="b">
        <v>0</v>
      </c>
      <c r="V38" t="b">
        <f t="shared" si="21"/>
        <v>1</v>
      </c>
    </row>
    <row r="39" spans="1:22" x14ac:dyDescent="0.2">
      <c r="A39" s="2" t="s">
        <v>179</v>
      </c>
      <c r="B39" t="b">
        <f t="shared" si="0"/>
        <v>1</v>
      </c>
      <c r="C39" t="b">
        <f t="shared" si="1"/>
        <v>1</v>
      </c>
      <c r="D39" t="b">
        <f t="shared" si="2"/>
        <v>1</v>
      </c>
      <c r="E39" t="b">
        <f t="shared" si="3"/>
        <v>1</v>
      </c>
      <c r="F39" t="b">
        <f t="shared" si="4"/>
        <v>1</v>
      </c>
      <c r="G39" t="b">
        <f t="shared" si="5"/>
        <v>0</v>
      </c>
      <c r="H39" t="b">
        <f t="shared" si="6"/>
        <v>1</v>
      </c>
      <c r="I39" t="b">
        <f t="shared" si="7"/>
        <v>1</v>
      </c>
      <c r="J39" t="b">
        <f t="shared" si="8"/>
        <v>0</v>
      </c>
      <c r="K39" t="b">
        <f t="shared" si="9"/>
        <v>1</v>
      </c>
      <c r="L39" t="b">
        <f t="shared" si="10"/>
        <v>1</v>
      </c>
      <c r="M39" t="b">
        <f t="shared" si="11"/>
        <v>1</v>
      </c>
      <c r="N39" t="b">
        <f t="shared" si="12"/>
        <v>0</v>
      </c>
      <c r="O39" t="b">
        <f t="shared" si="13"/>
        <v>0</v>
      </c>
      <c r="P39" t="b">
        <f t="shared" si="14"/>
        <v>0</v>
      </c>
      <c r="Q39" t="b">
        <f t="shared" si="15"/>
        <v>0</v>
      </c>
      <c r="R39" t="b">
        <f t="shared" si="16"/>
        <v>0</v>
      </c>
      <c r="S39" t="b">
        <f t="shared" si="17"/>
        <v>1</v>
      </c>
      <c r="T39" t="b">
        <f t="shared" si="20"/>
        <v>0</v>
      </c>
      <c r="U39" t="b">
        <v>0</v>
      </c>
      <c r="V39" t="b">
        <f t="shared" si="21"/>
        <v>1</v>
      </c>
    </row>
    <row r="40" spans="1:22" x14ac:dyDescent="0.2">
      <c r="A40" s="2" t="s">
        <v>180</v>
      </c>
      <c r="B40" t="b">
        <f t="shared" si="0"/>
        <v>1</v>
      </c>
      <c r="C40" t="b">
        <f t="shared" si="1"/>
        <v>1</v>
      </c>
      <c r="D40" t="b">
        <f t="shared" si="2"/>
        <v>1</v>
      </c>
      <c r="E40" t="b">
        <f t="shared" si="3"/>
        <v>1</v>
      </c>
      <c r="F40" t="b">
        <f t="shared" si="4"/>
        <v>1</v>
      </c>
      <c r="G40" t="b">
        <f t="shared" si="5"/>
        <v>1</v>
      </c>
      <c r="H40" t="b">
        <f t="shared" si="6"/>
        <v>1</v>
      </c>
      <c r="I40" t="b">
        <f t="shared" si="7"/>
        <v>0</v>
      </c>
      <c r="J40" t="b">
        <f t="shared" si="8"/>
        <v>1</v>
      </c>
      <c r="K40" t="b">
        <f t="shared" si="9"/>
        <v>1</v>
      </c>
      <c r="L40" t="b">
        <f t="shared" si="10"/>
        <v>0</v>
      </c>
      <c r="M40" t="b">
        <f t="shared" si="11"/>
        <v>1</v>
      </c>
      <c r="N40" t="b">
        <f t="shared" si="12"/>
        <v>0</v>
      </c>
      <c r="O40" t="b">
        <f t="shared" si="13"/>
        <v>0</v>
      </c>
      <c r="P40" t="b">
        <f t="shared" si="14"/>
        <v>0</v>
      </c>
      <c r="Q40" t="b">
        <f t="shared" si="15"/>
        <v>0</v>
      </c>
      <c r="R40" t="b">
        <f t="shared" si="16"/>
        <v>0</v>
      </c>
      <c r="S40" t="b">
        <f t="shared" si="17"/>
        <v>1</v>
      </c>
      <c r="T40" t="b">
        <f t="shared" si="20"/>
        <v>0</v>
      </c>
      <c r="U40" t="b">
        <v>0</v>
      </c>
      <c r="V40" t="b">
        <f t="shared" si="21"/>
        <v>1</v>
      </c>
    </row>
    <row r="41" spans="1:22" x14ac:dyDescent="0.2">
      <c r="A41" s="2" t="s">
        <v>181</v>
      </c>
      <c r="B41" t="b">
        <f t="shared" si="0"/>
        <v>1</v>
      </c>
      <c r="C41" t="b">
        <f t="shared" si="1"/>
        <v>1</v>
      </c>
      <c r="D41" t="b">
        <f t="shared" si="2"/>
        <v>1</v>
      </c>
      <c r="E41" t="b">
        <f t="shared" si="3"/>
        <v>1</v>
      </c>
      <c r="F41" t="b">
        <f t="shared" si="4"/>
        <v>1</v>
      </c>
      <c r="G41" t="b">
        <f t="shared" si="5"/>
        <v>1</v>
      </c>
      <c r="H41" t="b">
        <f t="shared" si="6"/>
        <v>1</v>
      </c>
      <c r="I41" t="b">
        <f t="shared" si="7"/>
        <v>1</v>
      </c>
      <c r="J41" t="b">
        <f t="shared" si="8"/>
        <v>0</v>
      </c>
      <c r="K41" t="b">
        <f t="shared" si="9"/>
        <v>1</v>
      </c>
      <c r="L41" t="b">
        <f t="shared" si="10"/>
        <v>1</v>
      </c>
      <c r="M41" t="b">
        <f t="shared" si="11"/>
        <v>1</v>
      </c>
      <c r="N41" t="b">
        <f t="shared" si="12"/>
        <v>0</v>
      </c>
      <c r="O41" t="b">
        <f t="shared" si="13"/>
        <v>0</v>
      </c>
      <c r="P41" t="b">
        <f t="shared" si="14"/>
        <v>0</v>
      </c>
      <c r="Q41" t="b">
        <f t="shared" si="15"/>
        <v>0</v>
      </c>
      <c r="R41" t="b">
        <f t="shared" si="16"/>
        <v>0</v>
      </c>
      <c r="S41" t="b">
        <f t="shared" si="17"/>
        <v>1</v>
      </c>
      <c r="T41" t="b">
        <f t="shared" si="20"/>
        <v>0</v>
      </c>
      <c r="U41" t="b">
        <v>0</v>
      </c>
      <c r="V41" t="b">
        <f t="shared" si="21"/>
        <v>1</v>
      </c>
    </row>
    <row r="42" spans="1:22" x14ac:dyDescent="0.2">
      <c r="A42" s="2" t="s">
        <v>182</v>
      </c>
      <c r="B42" t="b">
        <f t="shared" si="0"/>
        <v>1</v>
      </c>
      <c r="C42" t="b">
        <f t="shared" si="1"/>
        <v>1</v>
      </c>
      <c r="D42" t="b">
        <f t="shared" si="2"/>
        <v>1</v>
      </c>
      <c r="E42" t="b">
        <f t="shared" si="3"/>
        <v>1</v>
      </c>
      <c r="F42" t="b">
        <f t="shared" si="4"/>
        <v>1</v>
      </c>
      <c r="G42" t="b">
        <f t="shared" si="5"/>
        <v>1</v>
      </c>
      <c r="H42" t="b">
        <f t="shared" si="6"/>
        <v>1</v>
      </c>
      <c r="I42" t="b">
        <f t="shared" si="7"/>
        <v>1</v>
      </c>
      <c r="J42" t="b">
        <f t="shared" si="8"/>
        <v>1</v>
      </c>
      <c r="K42" t="b">
        <f t="shared" si="9"/>
        <v>1</v>
      </c>
      <c r="L42" t="b">
        <f t="shared" si="10"/>
        <v>1</v>
      </c>
      <c r="M42" t="b">
        <f t="shared" si="11"/>
        <v>1</v>
      </c>
      <c r="N42" t="b">
        <f t="shared" si="12"/>
        <v>0</v>
      </c>
      <c r="O42" t="b">
        <f t="shared" si="13"/>
        <v>0</v>
      </c>
      <c r="P42" t="b">
        <f t="shared" si="14"/>
        <v>0</v>
      </c>
      <c r="Q42" t="b">
        <f t="shared" si="15"/>
        <v>0</v>
      </c>
      <c r="R42" t="b">
        <f t="shared" si="16"/>
        <v>0</v>
      </c>
      <c r="S42" t="b">
        <f t="shared" si="17"/>
        <v>1</v>
      </c>
      <c r="T42" t="b">
        <f t="shared" si="20"/>
        <v>1</v>
      </c>
      <c r="U42" t="b">
        <v>1</v>
      </c>
      <c r="V42" t="b">
        <f t="shared" si="21"/>
        <v>1</v>
      </c>
    </row>
    <row r="43" spans="1:22" x14ac:dyDescent="0.2">
      <c r="A43" s="2" t="s">
        <v>183</v>
      </c>
      <c r="B43" t="b">
        <f t="shared" si="0"/>
        <v>1</v>
      </c>
      <c r="C43" t="b">
        <f t="shared" si="1"/>
        <v>1</v>
      </c>
      <c r="D43" t="b">
        <f t="shared" si="2"/>
        <v>1</v>
      </c>
      <c r="E43" t="b">
        <f t="shared" si="3"/>
        <v>1</v>
      </c>
      <c r="F43" t="b">
        <f t="shared" si="4"/>
        <v>1</v>
      </c>
      <c r="G43" t="b">
        <f t="shared" si="5"/>
        <v>1</v>
      </c>
      <c r="H43" t="b">
        <f t="shared" si="6"/>
        <v>1</v>
      </c>
      <c r="I43" t="b">
        <f t="shared" si="7"/>
        <v>1</v>
      </c>
      <c r="J43" t="b">
        <f t="shared" si="8"/>
        <v>1</v>
      </c>
      <c r="K43" t="b">
        <f t="shared" si="9"/>
        <v>1</v>
      </c>
      <c r="L43" t="b">
        <f t="shared" si="10"/>
        <v>1</v>
      </c>
      <c r="M43" t="b">
        <f t="shared" si="11"/>
        <v>1</v>
      </c>
      <c r="N43" t="b">
        <f t="shared" si="12"/>
        <v>1</v>
      </c>
      <c r="O43" t="b">
        <f t="shared" si="13"/>
        <v>1</v>
      </c>
      <c r="P43" t="b">
        <f t="shared" si="14"/>
        <v>0</v>
      </c>
      <c r="Q43" t="b">
        <f t="shared" si="15"/>
        <v>1</v>
      </c>
      <c r="R43" t="b">
        <f t="shared" si="16"/>
        <v>1</v>
      </c>
      <c r="S43" t="b">
        <f t="shared" si="17"/>
        <v>1</v>
      </c>
      <c r="T43" t="b">
        <f t="shared" si="20"/>
        <v>0</v>
      </c>
      <c r="U43" t="b">
        <v>0</v>
      </c>
      <c r="V43" t="b">
        <f t="shared" si="21"/>
        <v>1</v>
      </c>
    </row>
    <row r="44" spans="1:22" x14ac:dyDescent="0.2">
      <c r="A44" s="2" t="s">
        <v>184</v>
      </c>
      <c r="B44" t="b">
        <f t="shared" si="0"/>
        <v>1</v>
      </c>
      <c r="C44" t="b">
        <f t="shared" si="1"/>
        <v>1</v>
      </c>
      <c r="D44" t="b">
        <f t="shared" si="2"/>
        <v>1</v>
      </c>
      <c r="E44" t="b">
        <f t="shared" si="3"/>
        <v>1</v>
      </c>
      <c r="F44" t="b">
        <f t="shared" si="4"/>
        <v>1</v>
      </c>
      <c r="G44" t="b">
        <f t="shared" si="5"/>
        <v>1</v>
      </c>
      <c r="H44" t="b">
        <f t="shared" si="6"/>
        <v>1</v>
      </c>
      <c r="I44" t="b">
        <f t="shared" si="7"/>
        <v>1</v>
      </c>
      <c r="J44" t="b">
        <f t="shared" si="8"/>
        <v>1</v>
      </c>
      <c r="K44" t="b">
        <f t="shared" si="9"/>
        <v>1</v>
      </c>
      <c r="L44" t="b">
        <f t="shared" si="10"/>
        <v>1</v>
      </c>
      <c r="M44" t="b">
        <f t="shared" si="11"/>
        <v>0</v>
      </c>
      <c r="N44" t="b">
        <f t="shared" si="12"/>
        <v>1</v>
      </c>
      <c r="O44" t="b">
        <f t="shared" si="13"/>
        <v>1</v>
      </c>
      <c r="P44" t="b">
        <f t="shared" si="14"/>
        <v>1</v>
      </c>
      <c r="Q44" t="b">
        <f t="shared" si="15"/>
        <v>1</v>
      </c>
      <c r="R44" t="b">
        <f t="shared" si="16"/>
        <v>1</v>
      </c>
      <c r="S44" t="b">
        <f t="shared" si="17"/>
        <v>1</v>
      </c>
      <c r="T44" t="b">
        <f t="shared" si="20"/>
        <v>0</v>
      </c>
      <c r="U44" t="b">
        <v>0</v>
      </c>
      <c r="V44" t="b">
        <f t="shared" si="21"/>
        <v>1</v>
      </c>
    </row>
    <row r="45" spans="1:22" x14ac:dyDescent="0.2">
      <c r="A45" s="2" t="s">
        <v>185</v>
      </c>
      <c r="B45" t="b">
        <f t="shared" si="0"/>
        <v>1</v>
      </c>
      <c r="C45" t="b">
        <f t="shared" si="1"/>
        <v>1</v>
      </c>
      <c r="D45" t="b">
        <f t="shared" si="2"/>
        <v>1</v>
      </c>
      <c r="E45" t="b">
        <f t="shared" si="3"/>
        <v>1</v>
      </c>
      <c r="F45" t="b">
        <f t="shared" si="4"/>
        <v>1</v>
      </c>
      <c r="G45" t="b">
        <f t="shared" si="5"/>
        <v>1</v>
      </c>
      <c r="H45" t="b">
        <f t="shared" si="6"/>
        <v>1</v>
      </c>
      <c r="I45" t="b">
        <f t="shared" si="7"/>
        <v>1</v>
      </c>
      <c r="J45" t="b">
        <f t="shared" si="8"/>
        <v>1</v>
      </c>
      <c r="K45" t="b">
        <f t="shared" si="9"/>
        <v>1</v>
      </c>
      <c r="L45" t="b">
        <f t="shared" si="10"/>
        <v>1</v>
      </c>
      <c r="M45" t="b">
        <f t="shared" si="11"/>
        <v>1</v>
      </c>
      <c r="N45" t="b">
        <f t="shared" si="12"/>
        <v>1</v>
      </c>
      <c r="O45" t="b">
        <f t="shared" si="13"/>
        <v>1</v>
      </c>
      <c r="P45" t="b">
        <f t="shared" si="14"/>
        <v>1</v>
      </c>
      <c r="Q45" t="b">
        <f t="shared" si="15"/>
        <v>1</v>
      </c>
      <c r="R45" t="b">
        <f t="shared" si="16"/>
        <v>1</v>
      </c>
      <c r="S45" t="b">
        <f t="shared" si="17"/>
        <v>1</v>
      </c>
      <c r="T45" t="b">
        <f t="shared" si="20"/>
        <v>1</v>
      </c>
      <c r="U45" t="b">
        <v>1</v>
      </c>
      <c r="V45" t="b">
        <f t="shared" si="21"/>
        <v>1</v>
      </c>
    </row>
    <row r="46" spans="1:22" x14ac:dyDescent="0.2">
      <c r="A46" s="2" t="s">
        <v>186</v>
      </c>
      <c r="B46" t="b">
        <f t="shared" si="0"/>
        <v>1</v>
      </c>
      <c r="C46" t="b">
        <f t="shared" si="1"/>
        <v>1</v>
      </c>
      <c r="D46" t="b">
        <f t="shared" si="2"/>
        <v>1</v>
      </c>
      <c r="E46" t="b">
        <f t="shared" si="3"/>
        <v>1</v>
      </c>
      <c r="F46" t="b">
        <f t="shared" si="4"/>
        <v>1</v>
      </c>
      <c r="G46" t="b">
        <f t="shared" si="5"/>
        <v>1</v>
      </c>
      <c r="H46" t="b">
        <f t="shared" si="6"/>
        <v>1</v>
      </c>
      <c r="I46" t="b">
        <f t="shared" si="7"/>
        <v>1</v>
      </c>
      <c r="J46" t="b">
        <f t="shared" si="8"/>
        <v>1</v>
      </c>
      <c r="K46" t="b">
        <f t="shared" si="9"/>
        <v>1</v>
      </c>
      <c r="L46" t="b">
        <f t="shared" si="10"/>
        <v>1</v>
      </c>
      <c r="M46" t="b">
        <f t="shared" si="11"/>
        <v>1</v>
      </c>
      <c r="N46" t="b">
        <f t="shared" si="12"/>
        <v>1</v>
      </c>
      <c r="O46" t="b">
        <f t="shared" si="13"/>
        <v>0</v>
      </c>
      <c r="P46" t="b">
        <f t="shared" si="14"/>
        <v>1</v>
      </c>
      <c r="Q46" t="b">
        <f t="shared" si="15"/>
        <v>1</v>
      </c>
      <c r="R46" t="b">
        <f t="shared" si="16"/>
        <v>0</v>
      </c>
      <c r="S46" t="b">
        <f t="shared" si="17"/>
        <v>1</v>
      </c>
      <c r="T46" t="b">
        <f t="shared" si="20"/>
        <v>0</v>
      </c>
      <c r="U46" t="b">
        <v>0</v>
      </c>
      <c r="V46" t="b">
        <f t="shared" si="21"/>
        <v>1</v>
      </c>
    </row>
    <row r="47" spans="1:22" x14ac:dyDescent="0.2">
      <c r="A47" s="2" t="s">
        <v>187</v>
      </c>
      <c r="B47" t="b">
        <f t="shared" si="0"/>
        <v>1</v>
      </c>
      <c r="C47" t="b">
        <f t="shared" si="1"/>
        <v>1</v>
      </c>
      <c r="D47" t="b">
        <f t="shared" si="2"/>
        <v>1</v>
      </c>
      <c r="E47" t="b">
        <f t="shared" si="3"/>
        <v>1</v>
      </c>
      <c r="F47" t="b">
        <f t="shared" si="4"/>
        <v>1</v>
      </c>
      <c r="G47" t="b">
        <f t="shared" si="5"/>
        <v>1</v>
      </c>
      <c r="H47" t="b">
        <f t="shared" si="6"/>
        <v>1</v>
      </c>
      <c r="I47" t="b">
        <f t="shared" si="7"/>
        <v>1</v>
      </c>
      <c r="J47" t="b">
        <f t="shared" si="8"/>
        <v>1</v>
      </c>
      <c r="K47" t="b">
        <f t="shared" si="9"/>
        <v>1</v>
      </c>
      <c r="L47" t="b">
        <f t="shared" si="10"/>
        <v>1</v>
      </c>
      <c r="M47" t="b">
        <f t="shared" si="11"/>
        <v>1</v>
      </c>
      <c r="N47" t="b">
        <f t="shared" si="12"/>
        <v>1</v>
      </c>
      <c r="O47" t="b">
        <f t="shared" si="13"/>
        <v>0</v>
      </c>
      <c r="P47" t="b">
        <f t="shared" si="14"/>
        <v>1</v>
      </c>
      <c r="Q47" t="b">
        <f t="shared" si="15"/>
        <v>1</v>
      </c>
      <c r="R47" t="b">
        <f t="shared" si="16"/>
        <v>0</v>
      </c>
      <c r="S47" t="b">
        <f t="shared" si="17"/>
        <v>0</v>
      </c>
      <c r="T47" t="b">
        <f t="shared" si="20"/>
        <v>0</v>
      </c>
      <c r="U47" t="b">
        <v>0</v>
      </c>
      <c r="V47" t="b">
        <f t="shared" si="21"/>
        <v>1</v>
      </c>
    </row>
    <row r="48" spans="1:22" x14ac:dyDescent="0.2">
      <c r="A48" s="4" t="s">
        <v>188</v>
      </c>
      <c r="B48" t="b">
        <f t="shared" si="0"/>
        <v>1</v>
      </c>
      <c r="C48" t="b">
        <f t="shared" si="1"/>
        <v>1</v>
      </c>
      <c r="D48" t="b">
        <f t="shared" si="2"/>
        <v>1</v>
      </c>
      <c r="E48" t="b">
        <f t="shared" si="3"/>
        <v>1</v>
      </c>
      <c r="F48" t="b">
        <f t="shared" si="4"/>
        <v>0</v>
      </c>
      <c r="G48" t="b">
        <f t="shared" si="5"/>
        <v>1</v>
      </c>
      <c r="H48" t="b">
        <f t="shared" si="6"/>
        <v>1</v>
      </c>
      <c r="I48" t="b">
        <f t="shared" si="7"/>
        <v>1</v>
      </c>
      <c r="J48" t="b">
        <f t="shared" si="8"/>
        <v>1</v>
      </c>
      <c r="K48" t="b">
        <f t="shared" si="9"/>
        <v>1</v>
      </c>
      <c r="L48" t="b">
        <f t="shared" si="10"/>
        <v>1</v>
      </c>
      <c r="M48" t="b">
        <f t="shared" si="11"/>
        <v>1</v>
      </c>
      <c r="N48" t="b">
        <f t="shared" si="12"/>
        <v>0</v>
      </c>
      <c r="O48" t="b">
        <f t="shared" si="13"/>
        <v>0</v>
      </c>
      <c r="P48" t="b">
        <f t="shared" si="14"/>
        <v>0</v>
      </c>
      <c r="Q48" t="b">
        <f t="shared" si="15"/>
        <v>0</v>
      </c>
      <c r="R48" t="b">
        <f t="shared" si="16"/>
        <v>0</v>
      </c>
      <c r="S48" t="b">
        <f t="shared" si="17"/>
        <v>1</v>
      </c>
      <c r="T48" t="b">
        <f t="shared" si="20"/>
        <v>0</v>
      </c>
      <c r="U48" t="b">
        <v>0</v>
      </c>
      <c r="V48" t="b">
        <f t="shared" si="21"/>
        <v>1</v>
      </c>
    </row>
    <row r="49" spans="1:22" x14ac:dyDescent="0.2">
      <c r="A49" s="1" t="s">
        <v>189</v>
      </c>
      <c r="B49" t="b">
        <f t="shared" si="0"/>
        <v>1</v>
      </c>
      <c r="C49" t="b">
        <f t="shared" si="1"/>
        <v>1</v>
      </c>
      <c r="D49" t="b">
        <f t="shared" si="2"/>
        <v>1</v>
      </c>
      <c r="E49" t="b">
        <f t="shared" si="3"/>
        <v>1</v>
      </c>
      <c r="F49" t="b">
        <f t="shared" si="4"/>
        <v>1</v>
      </c>
      <c r="G49" t="b">
        <f t="shared" si="5"/>
        <v>1</v>
      </c>
      <c r="H49" t="b">
        <f t="shared" si="6"/>
        <v>1</v>
      </c>
      <c r="I49" t="b">
        <f t="shared" si="7"/>
        <v>1</v>
      </c>
      <c r="J49" t="b">
        <f t="shared" si="8"/>
        <v>1</v>
      </c>
      <c r="K49" t="b">
        <f t="shared" si="9"/>
        <v>1</v>
      </c>
      <c r="L49" t="b">
        <f t="shared" si="10"/>
        <v>1</v>
      </c>
      <c r="M49" t="b">
        <f t="shared" si="11"/>
        <v>1</v>
      </c>
      <c r="N49" t="b">
        <f t="shared" si="12"/>
        <v>1</v>
      </c>
      <c r="O49" t="b">
        <f t="shared" si="13"/>
        <v>1</v>
      </c>
      <c r="P49" t="b">
        <f t="shared" si="14"/>
        <v>1</v>
      </c>
      <c r="Q49" t="b">
        <f t="shared" si="15"/>
        <v>1</v>
      </c>
      <c r="R49" t="b">
        <f t="shared" si="16"/>
        <v>1</v>
      </c>
      <c r="S49" t="b">
        <f t="shared" si="17"/>
        <v>1</v>
      </c>
      <c r="T49" t="b">
        <f t="shared" si="20"/>
        <v>1</v>
      </c>
      <c r="U49" t="b">
        <v>1</v>
      </c>
      <c r="V49" t="b">
        <f t="shared" si="21"/>
        <v>1</v>
      </c>
    </row>
    <row r="50" spans="1:22" x14ac:dyDescent="0.2">
      <c r="A50" s="1" t="s">
        <v>190</v>
      </c>
      <c r="B50" t="b">
        <f t="shared" si="0"/>
        <v>1</v>
      </c>
      <c r="C50" t="b">
        <f t="shared" si="1"/>
        <v>1</v>
      </c>
      <c r="D50" t="b">
        <f t="shared" si="2"/>
        <v>1</v>
      </c>
      <c r="E50" t="b">
        <f t="shared" si="3"/>
        <v>1</v>
      </c>
      <c r="F50" t="b">
        <f t="shared" si="4"/>
        <v>1</v>
      </c>
      <c r="G50" t="b">
        <f t="shared" si="5"/>
        <v>1</v>
      </c>
      <c r="H50" t="b">
        <f t="shared" si="6"/>
        <v>1</v>
      </c>
      <c r="I50" t="b">
        <f t="shared" si="7"/>
        <v>0</v>
      </c>
      <c r="J50" t="b">
        <f t="shared" si="8"/>
        <v>1</v>
      </c>
      <c r="K50" t="b">
        <f t="shared" si="9"/>
        <v>1</v>
      </c>
      <c r="L50" t="b">
        <f t="shared" si="10"/>
        <v>0</v>
      </c>
      <c r="M50" t="b">
        <f t="shared" si="11"/>
        <v>1</v>
      </c>
      <c r="N50" t="b">
        <f t="shared" si="12"/>
        <v>0</v>
      </c>
      <c r="O50" t="b">
        <f t="shared" si="13"/>
        <v>0</v>
      </c>
      <c r="P50" t="b">
        <f t="shared" si="14"/>
        <v>0</v>
      </c>
      <c r="Q50" t="b">
        <f t="shared" si="15"/>
        <v>0</v>
      </c>
      <c r="R50" t="b">
        <f t="shared" si="16"/>
        <v>0</v>
      </c>
      <c r="S50" t="b">
        <f t="shared" si="17"/>
        <v>1</v>
      </c>
      <c r="T50" t="b">
        <f t="shared" si="20"/>
        <v>0</v>
      </c>
      <c r="U50" t="b">
        <v>0</v>
      </c>
      <c r="V50" t="b">
        <f t="shared" si="2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datetime formula and components</vt:lpstr>
      <vt:lpstr>datetime test cases</vt:lpstr>
      <vt:lpstr>time formula and components</vt:lpstr>
      <vt:lpstr>time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Birmingham</dc:creator>
  <cp:lastModifiedBy>Amanda Birmingham</cp:lastModifiedBy>
  <dcterms:created xsi:type="dcterms:W3CDTF">2017-10-19T22:30:15Z</dcterms:created>
  <dcterms:modified xsi:type="dcterms:W3CDTF">2018-09-06T18:06:22Z</dcterms:modified>
</cp:coreProperties>
</file>