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SamLP\Dropbox (SASYS)\Development\Smart_Voice\Sales\"/>
    </mc:Choice>
  </mc:AlternateContent>
  <bookViews>
    <workbookView xWindow="0" yWindow="0" windowWidth="20730" windowHeight="1176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17" i="1"/>
  <c r="I25" i="1"/>
  <c r="I21" i="1"/>
  <c r="I26" i="1"/>
  <c r="H17" i="1"/>
  <c r="H21" i="1"/>
  <c r="G24" i="1"/>
  <c r="G23" i="1"/>
  <c r="I18" i="1"/>
  <c r="I19" i="1"/>
  <c r="I20" i="1"/>
  <c r="I22" i="1"/>
  <c r="I23" i="1"/>
  <c r="I24" i="1"/>
  <c r="H18" i="1"/>
  <c r="H19" i="1"/>
  <c r="H20" i="1"/>
  <c r="H22" i="1"/>
  <c r="H23" i="1"/>
  <c r="H24" i="1"/>
</calcChain>
</file>

<file path=xl/sharedStrings.xml><?xml version="1.0" encoding="utf-8"?>
<sst xmlns="http://schemas.openxmlformats.org/spreadsheetml/2006/main" count="48" uniqueCount="42">
  <si>
    <t>Purchase Order</t>
  </si>
  <si>
    <t>Date:</t>
  </si>
  <si>
    <t>Order No.</t>
  </si>
  <si>
    <t>Name:</t>
  </si>
  <si>
    <t>Company:</t>
  </si>
  <si>
    <t>Phone:</t>
  </si>
  <si>
    <t>Address:</t>
  </si>
  <si>
    <t>City:</t>
  </si>
  <si>
    <t>Description</t>
  </si>
  <si>
    <t>Subtotal</t>
  </si>
  <si>
    <t>GST</t>
  </si>
  <si>
    <t>Total</t>
  </si>
  <si>
    <t>083 392</t>
  </si>
  <si>
    <t>179 907 314</t>
  </si>
  <si>
    <t>Please complete this form and email to:</t>
  </si>
  <si>
    <t>sales@smartvoice.com.au</t>
  </si>
  <si>
    <t>220 Osborne Street</t>
  </si>
  <si>
    <t>Williamstown 3016</t>
  </si>
  <si>
    <t>Invoice to</t>
  </si>
  <si>
    <t>Shipping address (if different):</t>
  </si>
  <si>
    <t>Amount</t>
  </si>
  <si>
    <t>Quantity</t>
  </si>
  <si>
    <t>Please pay:</t>
  </si>
  <si>
    <t>Smart Automation Systems Pty Ltd</t>
  </si>
  <si>
    <t>Branch</t>
  </si>
  <si>
    <t>Account</t>
  </si>
  <si>
    <t>ABN</t>
  </si>
  <si>
    <t>63 976 831 230</t>
  </si>
  <si>
    <t>Phone</t>
  </si>
  <si>
    <t>0429 481 010</t>
  </si>
  <si>
    <t>Price per unit</t>
  </si>
  <si>
    <t>Standard Pack (Dot) - 1 Echo Dot &amp; 1 Control System Link</t>
  </si>
  <si>
    <t>Postage &amp; Handling</t>
  </si>
  <si>
    <t>Premium Pack - 3 Smart Speakers &amp; 2 Control Systems Link</t>
  </si>
  <si>
    <t>Standard Pack - 1 Smart Speaker &amp; 1 Control System Link</t>
  </si>
  <si>
    <t>Smart Voice - Control system link (Amazon and Google compatable)</t>
  </si>
  <si>
    <t>Smart Speaker - Small (Amazon - Echo dot unit)</t>
  </si>
  <si>
    <t>Smart Speaker - Full (Amazon Echo or Google Home)</t>
  </si>
  <si>
    <t>* 1 Control System Link will support - CBUS or Push on either an Echo or Google Home</t>
  </si>
  <si>
    <t>Please specify qnty of Amazon Echo and Google Home units:</t>
  </si>
  <si>
    <r>
      <t>Smart Voice - 5x Control system link (</t>
    </r>
    <r>
      <rPr>
        <b/>
        <sz val="10"/>
        <color rgb="FFFF0000"/>
        <rFont val="Calibri"/>
        <family val="2"/>
        <scheme val="minor"/>
      </rPr>
      <t>5% discount</t>
    </r>
    <r>
      <rPr>
        <b/>
        <sz val="10"/>
        <color theme="1"/>
        <rFont val="Calibri"/>
        <family val="2"/>
        <scheme val="minor"/>
      </rPr>
      <t>)</t>
    </r>
  </si>
  <si>
    <r>
      <t>Smart Voice - 10x Control system link (</t>
    </r>
    <r>
      <rPr>
        <b/>
        <sz val="10"/>
        <color rgb="FFFF0000"/>
        <rFont val="Calibri"/>
        <family val="2"/>
        <scheme val="minor"/>
      </rPr>
      <t>10% discount</t>
    </r>
    <r>
      <rPr>
        <b/>
        <sz val="10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</si>
</sst>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8" xfId="0" applyBorder="1" applyAlignment="1">
      <alignment horizontal="left" wrapText="1"/>
    </xf>
    <xf numFmtId="0" fontId="3" fillId="0" borderId="0" xfId="1" applyAlignment="1">
      <alignment horizontal="left"/>
    </xf>
    <xf numFmtId="0" fontId="0" fillId="0" borderId="0" xfId="0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165" fontId="0" fillId="0" borderId="1" xfId="0" applyNumberForma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0" fillId="0" borderId="3" xfId="0" applyNumberFormat="1" applyBorder="1" applyAlignment="1">
      <alignment vertical="center"/>
    </xf>
    <xf numFmtId="164" fontId="0" fillId="2" borderId="0" xfId="0" applyNumberFormat="1" applyFill="1" applyBorder="1" applyAlignment="1">
      <alignment vertical="center"/>
    </xf>
    <xf numFmtId="165" fontId="0" fillId="2" borderId="0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164" fontId="0" fillId="2" borderId="10" xfId="0" applyNumberFormat="1" applyFill="1" applyBorder="1" applyAlignment="1">
      <alignment vertical="center"/>
    </xf>
    <xf numFmtId="164" fontId="0" fillId="0" borderId="10" xfId="0" applyNumberFormat="1" applyFill="1" applyBorder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1" fontId="0" fillId="2" borderId="0" xfId="0" applyNumberFormat="1" applyFill="1" applyBorder="1" applyAlignment="1" applyProtection="1">
      <alignment horizontal="center" vertical="center"/>
      <protection locked="0"/>
    </xf>
    <xf numFmtId="1" fontId="0" fillId="0" borderId="0" xfId="0" applyNumberFormat="1" applyFill="1" applyBorder="1" applyAlignment="1" applyProtection="1">
      <alignment horizontal="center" vertical="center"/>
      <protection locked="0"/>
    </xf>
    <xf numFmtId="1" fontId="0" fillId="0" borderId="11" xfId="0" applyNumberFormat="1" applyFill="1" applyBorder="1" applyAlignment="1" applyProtection="1">
      <alignment horizontal="center" vertical="center"/>
      <protection locked="0"/>
    </xf>
    <xf numFmtId="164" fontId="0" fillId="0" borderId="11" xfId="0" applyNumberFormat="1" applyFill="1" applyBorder="1" applyAlignment="1">
      <alignment vertical="center"/>
    </xf>
    <xf numFmtId="165" fontId="0" fillId="0" borderId="11" xfId="0" applyNumberFormat="1" applyFill="1" applyBorder="1" applyAlignment="1">
      <alignment vertical="center"/>
    </xf>
    <xf numFmtId="164" fontId="0" fillId="0" borderId="8" xfId="0" applyNumberFormat="1" applyFill="1" applyBorder="1" applyAlignment="1">
      <alignment vertical="center"/>
    </xf>
    <xf numFmtId="166" fontId="0" fillId="2" borderId="0" xfId="0" applyNumberFormat="1" applyFill="1" applyBorder="1" applyAlignment="1" applyProtection="1">
      <alignment horizontal="center" vertical="center"/>
      <protection locked="0"/>
    </xf>
    <xf numFmtId="0" fontId="0" fillId="0" borderId="10" xfId="0" applyBorder="1"/>
    <xf numFmtId="0" fontId="0" fillId="0" borderId="0" xfId="0" applyBorder="1" applyAlignment="1"/>
    <xf numFmtId="0" fontId="0" fillId="0" borderId="0" xfId="0"/>
    <xf numFmtId="0" fontId="6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7" fillId="0" borderId="1" xfId="1" applyFont="1" applyBorder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 applyProtection="1">
      <alignment horizontal="center" wrapText="1"/>
      <protection locked="0"/>
    </xf>
    <xf numFmtId="0" fontId="4" fillId="2" borderId="9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1" fillId="0" borderId="2" xfId="0" applyFont="1" applyBorder="1" applyAlignment="1">
      <alignment wrapText="1"/>
    </xf>
    <xf numFmtId="0" fontId="4" fillId="0" borderId="9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425351</xdr:colOff>
      <xdr:row>3</xdr:row>
      <xdr:rowOff>56046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8EDA5B-B4EE-4FEA-A631-D95C9EF3D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651" cy="627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smartvoice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Normal="100" workbookViewId="0">
      <selection activeCell="F6" sqref="F6:G6"/>
    </sheetView>
  </sheetViews>
  <sheetFormatPr defaultColWidth="0" defaultRowHeight="15" zeroHeight="1" x14ac:dyDescent="0.25"/>
  <cols>
    <col min="1" max="3" width="9.140625" customWidth="1"/>
    <col min="4" max="4" width="7.5703125" customWidth="1"/>
    <col min="5" max="5" width="19.7109375" customWidth="1"/>
    <col min="6" max="6" width="9.140625" customWidth="1"/>
    <col min="7" max="7" width="8.28515625" bestFit="1" customWidth="1"/>
    <col min="8" max="8" width="9.85546875" bestFit="1" customWidth="1"/>
    <col min="9" max="9" width="12.42578125" bestFit="1" customWidth="1"/>
    <col min="10" max="10" width="9.140625" customWidth="1"/>
    <col min="11" max="16384" width="9.140625" hidden="1"/>
  </cols>
  <sheetData>
    <row r="1" spans="1:10" ht="15" customHeight="1" x14ac:dyDescent="0.25">
      <c r="F1" s="63" t="s">
        <v>0</v>
      </c>
      <c r="G1" s="63"/>
      <c r="H1" s="63"/>
      <c r="I1" s="63"/>
      <c r="J1" s="2"/>
    </row>
    <row r="2" spans="1:10" ht="15" customHeight="1" x14ac:dyDescent="0.25">
      <c r="F2" s="63"/>
      <c r="G2" s="63"/>
      <c r="H2" s="63"/>
      <c r="I2" s="63"/>
      <c r="J2" s="2"/>
    </row>
    <row r="3" spans="1:10" ht="15" customHeight="1" x14ac:dyDescent="0.25">
      <c r="F3" s="63"/>
      <c r="G3" s="63"/>
      <c r="H3" s="63"/>
      <c r="I3" s="63"/>
      <c r="J3" s="2"/>
    </row>
    <row r="4" spans="1:10" x14ac:dyDescent="0.25">
      <c r="I4" s="1"/>
      <c r="J4" s="3"/>
    </row>
    <row r="5" spans="1:10" x14ac:dyDescent="0.25">
      <c r="A5" s="54" t="s">
        <v>16</v>
      </c>
      <c r="B5" s="54"/>
      <c r="C5" s="54"/>
      <c r="D5" s="54"/>
      <c r="E5" s="4"/>
      <c r="F5" s="36" t="s">
        <v>1</v>
      </c>
      <c r="G5" s="36"/>
      <c r="H5" s="36" t="s">
        <v>2</v>
      </c>
      <c r="I5" s="36"/>
      <c r="J5" s="33"/>
    </row>
    <row r="6" spans="1:10" x14ac:dyDescent="0.25">
      <c r="A6" s="55" t="s">
        <v>17</v>
      </c>
      <c r="B6" s="55"/>
      <c r="C6" s="55"/>
      <c r="D6" s="55"/>
      <c r="F6" s="70"/>
      <c r="G6" s="70"/>
      <c r="H6" s="71"/>
      <c r="I6" s="71"/>
    </row>
    <row r="7" spans="1:10" x14ac:dyDescent="0.25">
      <c r="F7" s="8"/>
      <c r="G7" s="8"/>
      <c r="H7" s="8"/>
      <c r="I7" s="32"/>
    </row>
    <row r="8" spans="1:10" x14ac:dyDescent="0.25">
      <c r="A8" s="67" t="s">
        <v>18</v>
      </c>
      <c r="B8" s="68"/>
      <c r="C8" s="68"/>
      <c r="D8" s="69"/>
      <c r="F8" s="64" t="s">
        <v>19</v>
      </c>
      <c r="G8" s="65"/>
      <c r="H8" s="65"/>
      <c r="I8" s="66"/>
    </row>
    <row r="9" spans="1:10" x14ac:dyDescent="0.25">
      <c r="A9" s="5" t="s">
        <v>4</v>
      </c>
      <c r="B9" s="56"/>
      <c r="C9" s="56"/>
      <c r="D9" s="57"/>
      <c r="E9" s="1"/>
      <c r="F9" s="5" t="s">
        <v>4</v>
      </c>
      <c r="G9" s="56"/>
      <c r="H9" s="56"/>
      <c r="I9" s="57"/>
      <c r="J9" s="3"/>
    </row>
    <row r="10" spans="1:10" x14ac:dyDescent="0.25">
      <c r="A10" s="5" t="s">
        <v>3</v>
      </c>
      <c r="B10" s="56"/>
      <c r="C10" s="56"/>
      <c r="D10" s="57"/>
      <c r="E10" s="1"/>
      <c r="F10" s="5" t="s">
        <v>3</v>
      </c>
      <c r="G10" s="56"/>
      <c r="H10" s="56"/>
      <c r="I10" s="57"/>
      <c r="J10" s="3"/>
    </row>
    <row r="11" spans="1:10" x14ac:dyDescent="0.25">
      <c r="A11" s="5" t="s">
        <v>6</v>
      </c>
      <c r="B11" s="56"/>
      <c r="C11" s="56"/>
      <c r="D11" s="57"/>
      <c r="E11" s="1"/>
      <c r="F11" s="5" t="s">
        <v>6</v>
      </c>
      <c r="G11" s="56"/>
      <c r="H11" s="56"/>
      <c r="I11" s="57"/>
      <c r="J11" s="3"/>
    </row>
    <row r="12" spans="1:10" x14ac:dyDescent="0.25">
      <c r="A12" s="5" t="s">
        <v>7</v>
      </c>
      <c r="B12" s="56"/>
      <c r="C12" s="56"/>
      <c r="D12" s="57"/>
      <c r="E12" s="1"/>
      <c r="F12" s="5" t="s">
        <v>7</v>
      </c>
      <c r="G12" s="56"/>
      <c r="H12" s="56"/>
      <c r="I12" s="57"/>
      <c r="J12" s="3"/>
    </row>
    <row r="13" spans="1:10" x14ac:dyDescent="0.25">
      <c r="A13" s="6" t="s">
        <v>5</v>
      </c>
      <c r="B13" s="58"/>
      <c r="C13" s="58"/>
      <c r="D13" s="59"/>
      <c r="E13" s="1"/>
      <c r="F13" s="6" t="s">
        <v>5</v>
      </c>
      <c r="G13" s="58"/>
      <c r="H13" s="58"/>
      <c r="I13" s="59"/>
      <c r="J13" s="3"/>
    </row>
    <row r="14" spans="1:10" x14ac:dyDescent="0.25"/>
    <row r="15" spans="1:10" x14ac:dyDescent="0.25"/>
    <row r="16" spans="1:10" s="11" customFormat="1" ht="33.950000000000003" customHeight="1" thickBot="1" x14ac:dyDescent="0.3">
      <c r="A16" s="60" t="s">
        <v>8</v>
      </c>
      <c r="B16" s="60"/>
      <c r="C16" s="60"/>
      <c r="D16" s="60"/>
      <c r="E16" s="60"/>
      <c r="F16" s="24" t="s">
        <v>21</v>
      </c>
      <c r="G16" s="23" t="s">
        <v>30</v>
      </c>
      <c r="H16" s="23" t="s">
        <v>10</v>
      </c>
      <c r="I16" s="23" t="s">
        <v>20</v>
      </c>
    </row>
    <row r="17" spans="1:9" ht="28.35" customHeight="1" x14ac:dyDescent="0.25">
      <c r="A17" s="50" t="s">
        <v>34</v>
      </c>
      <c r="B17" s="51"/>
      <c r="C17" s="51"/>
      <c r="D17" s="51"/>
      <c r="E17" s="51"/>
      <c r="F17" s="31">
        <v>1</v>
      </c>
      <c r="G17" s="17">
        <v>1195</v>
      </c>
      <c r="H17" s="18">
        <f>(G17/100*10)*F17</f>
        <v>119.5</v>
      </c>
      <c r="I17" s="21">
        <f>G17*F17</f>
        <v>1195</v>
      </c>
    </row>
    <row r="18" spans="1:9" ht="28.35" customHeight="1" x14ac:dyDescent="0.25">
      <c r="A18" s="61" t="s">
        <v>33</v>
      </c>
      <c r="B18" s="62"/>
      <c r="C18" s="62"/>
      <c r="D18" s="62"/>
      <c r="E18" s="62"/>
      <c r="F18" s="26">
        <v>0</v>
      </c>
      <c r="G18" s="19">
        <v>2420</v>
      </c>
      <c r="H18" s="20">
        <f t="shared" ref="H18:H24" si="0">(G18/100*10)*F18</f>
        <v>0</v>
      </c>
      <c r="I18" s="22">
        <f t="shared" ref="I18:I24" si="1">G18*F18</f>
        <v>0</v>
      </c>
    </row>
    <row r="19" spans="1:9" ht="28.35" customHeight="1" x14ac:dyDescent="0.25">
      <c r="A19" s="50" t="s">
        <v>31</v>
      </c>
      <c r="B19" s="51"/>
      <c r="C19" s="51"/>
      <c r="D19" s="51"/>
      <c r="E19" s="51"/>
      <c r="F19" s="25">
        <v>0</v>
      </c>
      <c r="G19" s="17">
        <v>935</v>
      </c>
      <c r="H19" s="18">
        <f t="shared" si="0"/>
        <v>0</v>
      </c>
      <c r="I19" s="21">
        <f t="shared" si="1"/>
        <v>0</v>
      </c>
    </row>
    <row r="20" spans="1:9" ht="28.35" customHeight="1" x14ac:dyDescent="0.25">
      <c r="A20" s="61" t="s">
        <v>37</v>
      </c>
      <c r="B20" s="62"/>
      <c r="C20" s="62"/>
      <c r="D20" s="62"/>
      <c r="E20" s="62"/>
      <c r="F20" s="26">
        <v>0</v>
      </c>
      <c r="G20" s="19">
        <v>545</v>
      </c>
      <c r="H20" s="20">
        <f t="shared" si="0"/>
        <v>0</v>
      </c>
      <c r="I20" s="22">
        <f t="shared" si="1"/>
        <v>0</v>
      </c>
    </row>
    <row r="21" spans="1:9" ht="28.35" customHeight="1" x14ac:dyDescent="0.25">
      <c r="A21" s="50" t="s">
        <v>36</v>
      </c>
      <c r="B21" s="51"/>
      <c r="C21" s="51"/>
      <c r="D21" s="51"/>
      <c r="E21" s="51"/>
      <c r="F21" s="25">
        <v>1</v>
      </c>
      <c r="G21" s="17">
        <v>262</v>
      </c>
      <c r="H21" s="18">
        <f t="shared" si="0"/>
        <v>26.200000000000003</v>
      </c>
      <c r="I21" s="21">
        <f t="shared" si="1"/>
        <v>262</v>
      </c>
    </row>
    <row r="22" spans="1:9" ht="28.35" customHeight="1" x14ac:dyDescent="0.25">
      <c r="A22" s="61" t="s">
        <v>35</v>
      </c>
      <c r="B22" s="62"/>
      <c r="C22" s="62"/>
      <c r="D22" s="62"/>
      <c r="E22" s="62"/>
      <c r="F22" s="26">
        <v>0</v>
      </c>
      <c r="G22" s="19">
        <v>695</v>
      </c>
      <c r="H22" s="20">
        <f t="shared" si="0"/>
        <v>0</v>
      </c>
      <c r="I22" s="22">
        <f t="shared" si="1"/>
        <v>0</v>
      </c>
    </row>
    <row r="23" spans="1:9" ht="28.35" customHeight="1" x14ac:dyDescent="0.25">
      <c r="A23" s="50" t="s">
        <v>40</v>
      </c>
      <c r="B23" s="51"/>
      <c r="C23" s="51"/>
      <c r="D23" s="51"/>
      <c r="E23" s="51"/>
      <c r="F23" s="25">
        <v>0</v>
      </c>
      <c r="G23" s="17">
        <f>(G22*5)*0.95</f>
        <v>3301.25</v>
      </c>
      <c r="H23" s="18">
        <f t="shared" si="0"/>
        <v>0</v>
      </c>
      <c r="I23" s="21">
        <f t="shared" si="1"/>
        <v>0</v>
      </c>
    </row>
    <row r="24" spans="1:9" ht="28.35" customHeight="1" x14ac:dyDescent="0.25">
      <c r="A24" s="52" t="s">
        <v>41</v>
      </c>
      <c r="B24" s="53"/>
      <c r="C24" s="53"/>
      <c r="D24" s="53"/>
      <c r="E24" s="53"/>
      <c r="F24" s="27">
        <v>0</v>
      </c>
      <c r="G24" s="28">
        <f>G22*10*0.9</f>
        <v>6255</v>
      </c>
      <c r="H24" s="29">
        <f t="shared" si="0"/>
        <v>0</v>
      </c>
      <c r="I24" s="30">
        <f t="shared" si="1"/>
        <v>0</v>
      </c>
    </row>
    <row r="25" spans="1:9" ht="28.35" customHeight="1" x14ac:dyDescent="0.25">
      <c r="A25" s="48" t="s">
        <v>39</v>
      </c>
      <c r="B25" s="48"/>
      <c r="C25" s="48"/>
      <c r="D25" s="48"/>
      <c r="E25" s="49"/>
      <c r="F25" s="49"/>
      <c r="G25" s="38" t="s">
        <v>32</v>
      </c>
      <c r="H25" s="38"/>
      <c r="I25" s="16">
        <f>((F17+F20+(F18*3))*25)+(F19+F21)*12.5</f>
        <v>37.5</v>
      </c>
    </row>
    <row r="26" spans="1:9" ht="28.35" customHeight="1" x14ac:dyDescent="0.25">
      <c r="A26" s="45" t="s">
        <v>22</v>
      </c>
      <c r="B26" s="46"/>
      <c r="C26" s="46"/>
      <c r="D26" s="46"/>
      <c r="E26" s="46"/>
      <c r="F26" s="47"/>
      <c r="G26" s="38" t="s">
        <v>9</v>
      </c>
      <c r="H26" s="38"/>
      <c r="I26" s="16">
        <f>SUM(I17:I25)</f>
        <v>1494.5</v>
      </c>
    </row>
    <row r="27" spans="1:9" ht="21.2" customHeight="1" x14ac:dyDescent="0.25">
      <c r="A27" s="40" t="s">
        <v>23</v>
      </c>
      <c r="B27" s="41"/>
      <c r="C27" s="41"/>
      <c r="D27" s="41"/>
      <c r="E27" s="41"/>
      <c r="F27" s="42"/>
      <c r="G27" s="39" t="s">
        <v>10</v>
      </c>
      <c r="H27" s="39"/>
      <c r="I27" s="14">
        <f>I26*0.1</f>
        <v>149.45000000000002</v>
      </c>
    </row>
    <row r="28" spans="1:9" ht="21.2" customHeight="1" x14ac:dyDescent="0.25">
      <c r="A28" s="12" t="s">
        <v>24</v>
      </c>
      <c r="B28" s="13" t="s">
        <v>12</v>
      </c>
      <c r="C28" s="13" t="s">
        <v>25</v>
      </c>
      <c r="D28" s="43" t="s">
        <v>13</v>
      </c>
      <c r="E28" s="43"/>
      <c r="F28" s="9"/>
      <c r="G28" s="39" t="s">
        <v>11</v>
      </c>
      <c r="H28" s="39"/>
      <c r="I28" s="15">
        <f>SUM(I26:I27)</f>
        <v>1643.95</v>
      </c>
    </row>
    <row r="29" spans="1:9" x14ac:dyDescent="0.25">
      <c r="A29" s="7"/>
      <c r="B29" s="8"/>
      <c r="C29" s="8"/>
      <c r="D29" s="8"/>
      <c r="E29" s="8"/>
      <c r="F29" s="8"/>
      <c r="G29" s="8"/>
      <c r="H29" s="8"/>
      <c r="I29" s="8"/>
    </row>
    <row r="30" spans="1:9" ht="28.35" customHeight="1" x14ac:dyDescent="0.25">
      <c r="A30" s="64" t="s">
        <v>14</v>
      </c>
      <c r="B30" s="65"/>
      <c r="C30" s="65"/>
      <c r="D30" s="66"/>
      <c r="E30" s="44" t="s">
        <v>15</v>
      </c>
      <c r="F30" s="44"/>
      <c r="G30" s="10"/>
    </row>
    <row r="31" spans="1:9" ht="28.35" customHeight="1" x14ac:dyDescent="0.25">
      <c r="A31" s="36" t="s">
        <v>26</v>
      </c>
      <c r="B31" s="36"/>
      <c r="C31" s="36"/>
      <c r="D31" s="36"/>
      <c r="E31" s="37" t="s">
        <v>27</v>
      </c>
      <c r="F31" s="37"/>
    </row>
    <row r="32" spans="1:9" ht="28.35" customHeight="1" x14ac:dyDescent="0.25">
      <c r="A32" s="36" t="s">
        <v>28</v>
      </c>
      <c r="B32" s="36"/>
      <c r="C32" s="36"/>
      <c r="D32" s="36"/>
      <c r="E32" s="37" t="s">
        <v>29</v>
      </c>
      <c r="F32" s="37"/>
    </row>
    <row r="33" spans="1:1" x14ac:dyDescent="0.25">
      <c r="A33" s="35" t="s">
        <v>38</v>
      </c>
    </row>
    <row r="34" spans="1:1" x14ac:dyDescent="0.25"/>
    <row r="35" spans="1:1" x14ac:dyDescent="0.25">
      <c r="A35" s="34"/>
    </row>
    <row r="36" spans="1:1" hidden="1" x14ac:dyDescent="0.25"/>
    <row r="37" spans="1:1" hidden="1" x14ac:dyDescent="0.25"/>
    <row r="38" spans="1:1" hidden="1" x14ac:dyDescent="0.25"/>
    <row r="39" spans="1:1" hidden="1" x14ac:dyDescent="0.25"/>
    <row r="40" spans="1:1" hidden="1" x14ac:dyDescent="0.25"/>
    <row r="41" spans="1:1" hidden="1" x14ac:dyDescent="0.25"/>
    <row r="42" spans="1:1" hidden="1" x14ac:dyDescent="0.25"/>
    <row r="43" spans="1:1" hidden="1" x14ac:dyDescent="0.25"/>
    <row r="44" spans="1:1" hidden="1" x14ac:dyDescent="0.25"/>
    <row r="45" spans="1:1" hidden="1" x14ac:dyDescent="0.25"/>
    <row r="46" spans="1:1" hidden="1" x14ac:dyDescent="0.25"/>
    <row r="47" spans="1:1" hidden="1" x14ac:dyDescent="0.25"/>
    <row r="48" spans="1:1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</sheetData>
  <sheetProtection algorithmName="SHA-512" hashValue="zN9hxhxednw4dFJBw+zOrL9n3NL6yw3u9sLkh4PEiUr1vSBMV4j/uFWIeBHoOBpHp7j1IyC74mV8BlpOABSJzQ==" saltValue="JoEfq5qFSrW4oXEX8LDKqA==" spinCount="100000" sheet="1" selectLockedCells="1"/>
  <mergeCells count="43">
    <mergeCell ref="G12:I12"/>
    <mergeCell ref="G13:I13"/>
    <mergeCell ref="F1:I3"/>
    <mergeCell ref="A30:D30"/>
    <mergeCell ref="G9:I9"/>
    <mergeCell ref="G10:I10"/>
    <mergeCell ref="B9:D9"/>
    <mergeCell ref="B10:D10"/>
    <mergeCell ref="B11:D11"/>
    <mergeCell ref="G11:I11"/>
    <mergeCell ref="F8:I8"/>
    <mergeCell ref="A8:D8"/>
    <mergeCell ref="F5:G5"/>
    <mergeCell ref="F6:G6"/>
    <mergeCell ref="H5:I5"/>
    <mergeCell ref="H6:I6"/>
    <mergeCell ref="A23:E23"/>
    <mergeCell ref="A24:E24"/>
    <mergeCell ref="A5:D5"/>
    <mergeCell ref="A6:D6"/>
    <mergeCell ref="B12:D12"/>
    <mergeCell ref="B13:D13"/>
    <mergeCell ref="A16:E16"/>
    <mergeCell ref="A17:E17"/>
    <mergeCell ref="A18:E18"/>
    <mergeCell ref="A20:E20"/>
    <mergeCell ref="A21:E21"/>
    <mergeCell ref="A22:E22"/>
    <mergeCell ref="A19:E19"/>
    <mergeCell ref="A32:D32"/>
    <mergeCell ref="E32:F32"/>
    <mergeCell ref="G25:H25"/>
    <mergeCell ref="G27:H27"/>
    <mergeCell ref="G28:H28"/>
    <mergeCell ref="A27:F27"/>
    <mergeCell ref="D28:E28"/>
    <mergeCell ref="A31:D31"/>
    <mergeCell ref="E30:F30"/>
    <mergeCell ref="E31:F31"/>
    <mergeCell ref="A26:F26"/>
    <mergeCell ref="G26:H26"/>
    <mergeCell ref="A25:D25"/>
    <mergeCell ref="E25:F25"/>
  </mergeCells>
  <hyperlinks>
    <hyperlink ref="E30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Poolton</dc:creator>
  <cp:lastModifiedBy>Sam Poolton</cp:lastModifiedBy>
  <cp:lastPrinted>2016-12-23T02:42:24Z</cp:lastPrinted>
  <dcterms:created xsi:type="dcterms:W3CDTF">2016-12-13T01:01:11Z</dcterms:created>
  <dcterms:modified xsi:type="dcterms:W3CDTF">2017-06-26T05:10:05Z</dcterms:modified>
</cp:coreProperties>
</file>