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akaari\plugins\waka\crsm\updates\excels\"/>
    </mc:Choice>
  </mc:AlternateContent>
  <xr:revisionPtr revIDLastSave="0" documentId="13_ncr:1_{E2B22560-3C08-477E-BBE0-6E24367E1566}" xr6:coauthVersionLast="45" xr6:coauthVersionMax="45" xr10:uidLastSave="{00000000-0000-0000-0000-000000000000}"/>
  <bookViews>
    <workbookView xWindow="-98" yWindow="-98" windowWidth="20715" windowHeight="13276" activeTab="1" xr2:uid="{F2AD53E6-6B0F-4B64-8734-885FA0EA5B58}"/>
  </bookViews>
  <sheets>
    <sheet name="secteurs" sheetId="1" r:id="rId1"/>
    <sheet name="clients" sheetId="3" r:id="rId2"/>
    <sheet name="contac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2" l="1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3" i="2"/>
  <c r="F4" i="2"/>
  <c r="F5" i="2"/>
  <c r="F6" i="2"/>
  <c r="F7" i="2"/>
  <c r="F8" i="2"/>
  <c r="F9" i="2"/>
  <c r="F10" i="2"/>
  <c r="F2" i="2"/>
  <c r="L10" i="3" l="1"/>
  <c r="L9" i="3"/>
  <c r="L8" i="3"/>
  <c r="L7" i="3"/>
  <c r="L6" i="3"/>
  <c r="L5" i="3"/>
  <c r="L4" i="3"/>
  <c r="L3" i="3"/>
  <c r="L2" i="3"/>
</calcChain>
</file>

<file path=xl/sharedStrings.xml><?xml version="1.0" encoding="utf-8"?>
<sst xmlns="http://schemas.openxmlformats.org/spreadsheetml/2006/main" count="263" uniqueCount="234">
  <si>
    <t>Industrie</t>
  </si>
  <si>
    <t>Immobilier</t>
  </si>
  <si>
    <t>Industrie Agro Alimentaire</t>
  </si>
  <si>
    <t>Pharmaceutique</t>
  </si>
  <si>
    <t>Conseil</t>
  </si>
  <si>
    <t>Conseil RH</t>
  </si>
  <si>
    <t>Conseil Finance</t>
  </si>
  <si>
    <t>Conseil SI</t>
  </si>
  <si>
    <t>Collectivité</t>
  </si>
  <si>
    <t>Entreprise Publique</t>
  </si>
  <si>
    <t>Industrie lourde</t>
  </si>
  <si>
    <t>Secteur public</t>
  </si>
  <si>
    <t>industrie</t>
  </si>
  <si>
    <t>immobilier</t>
  </si>
  <si>
    <t>conseil</t>
  </si>
  <si>
    <t>pharma</t>
  </si>
  <si>
    <t>c-si</t>
  </si>
  <si>
    <t>secteur-public</t>
  </si>
  <si>
    <t>sp-collectivite</t>
  </si>
  <si>
    <t>sp-ent-public</t>
  </si>
  <si>
    <t>c-finance</t>
  </si>
  <si>
    <t>c-rh</t>
  </si>
  <si>
    <t>i-aa</t>
  </si>
  <si>
    <t>i-lourde</t>
  </si>
  <si>
    <t>Grand compte (i-aa)</t>
  </si>
  <si>
    <t>i-aa-grdc</t>
  </si>
  <si>
    <t>i-aa-pme</t>
  </si>
  <si>
    <t>name</t>
  </si>
  <si>
    <t>slug</t>
  </si>
  <si>
    <t>parent_id</t>
  </si>
  <si>
    <t>PME (i-aa)</t>
  </si>
  <si>
    <t>ingénierie</t>
  </si>
  <si>
    <t>i-ingenierie</t>
  </si>
  <si>
    <t>Livraison</t>
  </si>
  <si>
    <t>Service</t>
  </si>
  <si>
    <t>service</t>
  </si>
  <si>
    <t>s-livraison</t>
  </si>
  <si>
    <t>id</t>
  </si>
  <si>
    <t>surname</t>
  </si>
  <si>
    <t>email</t>
  </si>
  <si>
    <t>client_id</t>
  </si>
  <si>
    <t>Steve</t>
  </si>
  <si>
    <t>Wolf</t>
  </si>
  <si>
    <t>inc@inc.com</t>
  </si>
  <si>
    <t>Elif</t>
  </si>
  <si>
    <t>Kamesoglu</t>
  </si>
  <si>
    <t>Humginder</t>
  </si>
  <si>
    <t>Sons</t>
  </si>
  <si>
    <t>Milos</t>
  </si>
  <si>
    <t>Djuric</t>
  </si>
  <si>
    <t>Gurvinder</t>
  </si>
  <si>
    <t>Deividas</t>
  </si>
  <si>
    <t>Rilla</t>
  </si>
  <si>
    <t>Logo</t>
  </si>
  <si>
    <t xml:space="preserve">Badr </t>
  </si>
  <si>
    <t>Edd (logorilla)</t>
  </si>
  <si>
    <t>Dimitri</t>
  </si>
  <si>
    <t>Lepisov</t>
  </si>
  <si>
    <t>Pavlov</t>
  </si>
  <si>
    <t>Plakhotia</t>
  </si>
  <si>
    <t>logo</t>
  </si>
  <si>
    <t>primary_color</t>
  </si>
  <si>
    <t>secondary_color</t>
  </si>
  <si>
    <t>adresse</t>
  </si>
  <si>
    <t>ville</t>
  </si>
  <si>
    <t>cp</t>
  </si>
  <si>
    <t>tel</t>
  </si>
  <si>
    <t>secteur</t>
  </si>
  <si>
    <t>london</t>
  </si>
  <si>
    <t>London</t>
  </si>
  <si>
    <t>london.png</t>
  </si>
  <si>
    <t>#D04437</t>
  </si>
  <si>
    <t>861 Enim Rd.</t>
  </si>
  <si>
    <t>Shikarpur</t>
  </si>
  <si>
    <t>phyisiq</t>
  </si>
  <si>
    <t>#18012D</t>
  </si>
  <si>
    <t>P.O. Box 218, 6340 Non, Street</t>
  </si>
  <si>
    <t>Klagenfurt</t>
  </si>
  <si>
    <t>isle-royale</t>
  </si>
  <si>
    <t>Isle_royale.png</t>
  </si>
  <si>
    <t>isle_royale.png</t>
  </si>
  <si>
    <t>#033162</t>
  </si>
  <si>
    <t>P.O. Box 613, 8584 Vel Ave</t>
  </si>
  <si>
    <t>San Massimo</t>
  </si>
  <si>
    <t>jungle</t>
  </si>
  <si>
    <t>Jungle</t>
  </si>
  <si>
    <t>jungle.png</t>
  </si>
  <si>
    <t>#004C54</t>
  </si>
  <si>
    <t>#F94D2A</t>
  </si>
  <si>
    <t>882-9640 Diam Street</t>
  </si>
  <si>
    <t>Capestrano</t>
  </si>
  <si>
    <t>rapide</t>
  </si>
  <si>
    <t>#181066</t>
  </si>
  <si>
    <t>#0FC9F5</t>
  </si>
  <si>
    <t>P.O. Box 847, 3407 Quisque Ave</t>
  </si>
  <si>
    <t>Valledupar</t>
  </si>
  <si>
    <t>alligator</t>
  </si>
  <si>
    <t>Alligator</t>
  </si>
  <si>
    <t>alligator.png</t>
  </si>
  <si>
    <t>#456D00</t>
  </si>
  <si>
    <t>138-7014 Volutpat. Rd.</t>
  </si>
  <si>
    <t>Mathura</t>
  </si>
  <si>
    <t>18314</t>
  </si>
  <si>
    <t>goose-bakery</t>
  </si>
  <si>
    <t>Goose_bakery</t>
  </si>
  <si>
    <t>goose_bakery.png</t>
  </si>
  <si>
    <t>#312539</t>
  </si>
  <si>
    <t>#E29E48</t>
  </si>
  <si>
    <t>279-2233 Tellus Avenue</t>
  </si>
  <si>
    <t>Buner</t>
  </si>
  <si>
    <t>00322</t>
  </si>
  <si>
    <t>synro</t>
  </si>
  <si>
    <t>Synro</t>
  </si>
  <si>
    <t>synro.png</t>
  </si>
  <si>
    <t>#F93122</t>
  </si>
  <si>
    <t>#292939</t>
  </si>
  <si>
    <t>P.O. Box 430, 2988 Ante Rd.</t>
  </si>
  <si>
    <t>Hamilton</t>
  </si>
  <si>
    <t>40849</t>
  </si>
  <si>
    <t>nexisens</t>
  </si>
  <si>
    <t>Nexisens</t>
  </si>
  <si>
    <t>nexisens.png</t>
  </si>
  <si>
    <t>#103376</t>
  </si>
  <si>
    <t>763-5092 Nascetur St.</t>
  </si>
  <si>
    <t>Sangju</t>
  </si>
  <si>
    <t>27791</t>
  </si>
  <si>
    <t>Trouver un client</t>
  </si>
  <si>
    <t>search_client_id</t>
  </si>
  <si>
    <t>search_secteur_id</t>
  </si>
  <si>
    <t>fhysiq</t>
  </si>
  <si>
    <t>FHYSIQ</t>
  </si>
  <si>
    <t>fhysiq.png</t>
  </si>
  <si>
    <t>rapid</t>
  </si>
  <si>
    <t>Rapid</t>
  </si>
  <si>
    <t>rapid.png</t>
  </si>
  <si>
    <t>Joshua</t>
  </si>
  <si>
    <t>Haynes</t>
  </si>
  <si>
    <t>in@nibhlaciniaorci.net</t>
  </si>
  <si>
    <t>Georgia</t>
  </si>
  <si>
    <t>Sweeney</t>
  </si>
  <si>
    <t>a.magna@nuncinterdum.ca</t>
  </si>
  <si>
    <t>September</t>
  </si>
  <si>
    <t>Cameron</t>
  </si>
  <si>
    <t>eu.ligula.Aenean@venenatis.ca</t>
  </si>
  <si>
    <t>Ann</t>
  </si>
  <si>
    <t>Allison</t>
  </si>
  <si>
    <t>sit@non.edu</t>
  </si>
  <si>
    <t>Maris</t>
  </si>
  <si>
    <t>Reed</t>
  </si>
  <si>
    <t>diam.dictum.sapien@purus.co.uk</t>
  </si>
  <si>
    <t>Thaddeus</t>
  </si>
  <si>
    <t>Chang</t>
  </si>
  <si>
    <t>arcu@semperpretiumneque.org</t>
  </si>
  <si>
    <t>Zeus</t>
  </si>
  <si>
    <t>Zimmerman</t>
  </si>
  <si>
    <t>arcu.Vestibulum.ut@utcursusluctus.edu</t>
  </si>
  <si>
    <t>Emmanuel</t>
  </si>
  <si>
    <t>Owen</t>
  </si>
  <si>
    <t>eu@inconsequat.co.uk</t>
  </si>
  <si>
    <t>Uriel</t>
  </si>
  <si>
    <t>Gould</t>
  </si>
  <si>
    <t>magna@egetvariusultrices.ca</t>
  </si>
  <si>
    <t>Rajah</t>
  </si>
  <si>
    <t>Webster</t>
  </si>
  <si>
    <t>ut.cursus@ligula.com</t>
  </si>
  <si>
    <t>Geraldine</t>
  </si>
  <si>
    <t>Baldwin</t>
  </si>
  <si>
    <t>Fusce.aliquam@semper.org</t>
  </si>
  <si>
    <t>Julie</t>
  </si>
  <si>
    <t>Odom</t>
  </si>
  <si>
    <t>accumsan.sed.facilisis@Vivamusnonlorem.ca</t>
  </si>
  <si>
    <t>Keefe</t>
  </si>
  <si>
    <t>Adams</t>
  </si>
  <si>
    <t>Sed.id.risus@id.org</t>
  </si>
  <si>
    <t>Tamara</t>
  </si>
  <si>
    <t>Greene</t>
  </si>
  <si>
    <t>Nullam.scelerisque@diamPellentesque.edu</t>
  </si>
  <si>
    <t>Stephanie</t>
  </si>
  <si>
    <t>Beck</t>
  </si>
  <si>
    <t>faucibus@scelerisquescelerisquedui.org</t>
  </si>
  <si>
    <t>Emi</t>
  </si>
  <si>
    <t>Valencia</t>
  </si>
  <si>
    <t>ligula@placerataugueSed.com</t>
  </si>
  <si>
    <t>Travis</t>
  </si>
  <si>
    <t>Frank</t>
  </si>
  <si>
    <t>mattis.semper.dui@Donectempuslorem.net</t>
  </si>
  <si>
    <t>Upton</t>
  </si>
  <si>
    <t>Cannon</t>
  </si>
  <si>
    <t>augue@arcuVestibulum.com</t>
  </si>
  <si>
    <t>Chadwick</t>
  </si>
  <si>
    <t>Hensley</t>
  </si>
  <si>
    <t>sociis.natoque.penatibus@famesacturpis.net</t>
  </si>
  <si>
    <t>Noble</t>
  </si>
  <si>
    <t>Sexton</t>
  </si>
  <si>
    <t>a.malesuada@vitaesemper.ca</t>
  </si>
  <si>
    <t>Gage</t>
  </si>
  <si>
    <t>Mayer</t>
  </si>
  <si>
    <t>felis.Nulla@consectetuermaurisid.ca</t>
  </si>
  <si>
    <t>Duncan</t>
  </si>
  <si>
    <t>Dickson</t>
  </si>
  <si>
    <t>risus.Morbi.metus@Fuscefeugiat.ca</t>
  </si>
  <si>
    <t>Elvis</t>
  </si>
  <si>
    <t>Steele</t>
  </si>
  <si>
    <t>pharetra@ullamcorper.net</t>
  </si>
  <si>
    <t>Patrick</t>
  </si>
  <si>
    <t>Woods</t>
  </si>
  <si>
    <t>erat.eget@Aliquamgravidamauris.org</t>
  </si>
  <si>
    <t>Tarik</t>
  </si>
  <si>
    <t>Mcintosh</t>
  </si>
  <si>
    <t>massa.Suspendisse@Aliquam.edu</t>
  </si>
  <si>
    <t>Gray</t>
  </si>
  <si>
    <t>Henry</t>
  </si>
  <si>
    <t>volutpat.nunc@dolorQuisquetincidunt.com</t>
  </si>
  <si>
    <t>Martin</t>
  </si>
  <si>
    <t>Sweet</t>
  </si>
  <si>
    <t>commodo@Craseget.com</t>
  </si>
  <si>
    <t>Signe</t>
  </si>
  <si>
    <t>Small</t>
  </si>
  <si>
    <t>diam.lorem@purus.com</t>
  </si>
  <si>
    <t>Chantale</t>
  </si>
  <si>
    <t>Dudley</t>
  </si>
  <si>
    <t>est.mauris.rhoncus@libero.edu</t>
  </si>
  <si>
    <t>Garrison</t>
  </si>
  <si>
    <t>est.Nunc@et.co.uk</t>
  </si>
  <si>
    <t>Harper</t>
  </si>
  <si>
    <t>Rollins</t>
  </si>
  <si>
    <t>Nam@sedsapien.ca</t>
  </si>
  <si>
    <t>Chaim</t>
  </si>
  <si>
    <t>Osborn</t>
  </si>
  <si>
    <t>est.tempor@Nuncac.net</t>
  </si>
  <si>
    <t>Carolyn</t>
  </si>
  <si>
    <t>Fuentes</t>
  </si>
  <si>
    <t>elit.sed@risus.org</t>
  </si>
  <si>
    <t>sector_id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</si>
</sst>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Fill="0" applyProtection="0"/>
    <xf numFmtId="0" fontId="7" fillId="0" borderId="0" applyFill="0" applyProtection="0"/>
  </cellStyleXfs>
  <cellXfs count="16">
    <xf numFmtId="0" fontId="0" fillId="0" borderId="0" xfId="0"/>
    <xf numFmtId="0" fontId="1" fillId="2" borderId="0" xfId="1"/>
    <xf numFmtId="0" fontId="3" fillId="5" borderId="2" xfId="0" applyFont="1" applyFill="1" applyBorder="1"/>
    <xf numFmtId="0" fontId="3" fillId="5" borderId="3" xfId="0" applyFont="1" applyFill="1" applyBorder="1"/>
    <xf numFmtId="0" fontId="5" fillId="0" borderId="0" xfId="4"/>
    <xf numFmtId="0" fontId="2" fillId="3" borderId="1" xfId="2"/>
    <xf numFmtId="0" fontId="3" fillId="5" borderId="0" xfId="0" applyFont="1" applyFill="1"/>
    <xf numFmtId="0" fontId="3" fillId="4" borderId="0" xfId="3" applyFont="1" applyProtection="1"/>
    <xf numFmtId="0" fontId="1" fillId="2" borderId="1" xfId="1" applyBorder="1"/>
    <xf numFmtId="0" fontId="6" fillId="0" borderId="0" xfId="5" applyFill="1" applyProtection="1"/>
    <xf numFmtId="49" fontId="6" fillId="0" borderId="0" xfId="5" applyNumberFormat="1" applyFill="1" applyProtection="1"/>
    <xf numFmtId="0" fontId="6" fillId="0" borderId="0" xfId="5"/>
    <xf numFmtId="0" fontId="1" fillId="2" borderId="0" xfId="1" applyProtection="1"/>
    <xf numFmtId="0" fontId="7" fillId="0" borderId="0" xfId="6" applyFill="1" applyProtection="1"/>
    <xf numFmtId="0" fontId="5" fillId="0" borderId="0" xfId="4" applyFill="1" applyProtection="1"/>
    <xf numFmtId="0" fontId="6" fillId="0" borderId="0" xfId="5" applyFill="1"/>
  </cellXfs>
  <cellStyles count="7">
    <cellStyle name="Accent1" xfId="3" builtinId="29"/>
    <cellStyle name="Lien hypertexte" xfId="4" builtinId="8"/>
    <cellStyle name="Neutre" xfId="1" builtinId="28"/>
    <cellStyle name="Normal" xfId="0" builtinId="0"/>
    <cellStyle name="Normal 2" xfId="5" xr:uid="{227A617F-F4B9-4243-BDD1-70ADFB483CF9}"/>
    <cellStyle name="Normal 3" xfId="6" xr:uid="{0F63A3BB-C4F4-4D00-A78A-5A79366AB015}"/>
    <cellStyle name="Sortie" xfId="2" builtinId="21"/>
  </cellStyles>
  <dxfs count="10">
    <dxf>
      <numFmt numFmtId="0" formatCode="General"/>
    </dxf>
    <dxf>
      <numFmt numFmtId="0" formatCode="General"/>
      <protection locked="1" hidden="0"/>
    </dxf>
    <dxf>
      <numFmt numFmtId="30" formatCode="@"/>
      <fill>
        <patternFill patternType="none">
          <fgColor indexed="64"/>
          <bgColor indexed="65"/>
        </patternFill>
      </fill>
      <protection locked="1" hidden="0"/>
    </dxf>
    <dxf>
      <numFmt numFmtId="30" formatCode="@"/>
      <fill>
        <patternFill patternType="none">
          <fgColor indexed="64"/>
          <bgColor indexed="65"/>
        </patternFill>
      </fill>
      <protection locked="1" hidden="0"/>
    </dxf>
    <dxf>
      <numFmt numFmtId="30" formatCode="@"/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numFmt numFmtId="30" formatCode="@"/>
      <protection locked="1" hidden="0"/>
    </dxf>
    <dxf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FB7F17-2BD1-4D91-ABA5-4529BCD1D0B3}" name="Tableau1" displayName="Tableau1" ref="A1:D18" totalsRowShown="0">
  <autoFilter ref="A1:D18" xr:uid="{47E47EEC-5625-4E54-AC13-533F6E633438}"/>
  <tableColumns count="4">
    <tableColumn id="2" xr3:uid="{C8ED3BDB-77DE-45A9-ABB6-589817B5A60A}" name="slug"/>
    <tableColumn id="4" xr3:uid="{86BA560F-699B-4E3C-AF6B-AF91B395DE12}" name="id" dataCellStyle="Neutre"/>
    <tableColumn id="1" xr3:uid="{01DA4122-0A8B-4DAF-88F5-DEFEAAC45BB7}" name="name"/>
    <tableColumn id="3" xr3:uid="{F193A09A-9471-4B9A-9A5E-24F71C68E4A4}" name="parent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B735EA4-4F84-42CC-A53C-68937E76102F}" name="Tableau14" displayName="Tableau14" ref="A1:M10" totalsRowShown="0" headerRowDxfId="9" dataDxfId="8" headerRowCellStyle="Accent1" dataCellStyle="Normal 2">
  <autoFilter ref="A1:M10" xr:uid="{A30B0D33-BE76-4188-B748-68691FFD75AF}"/>
  <tableColumns count="13">
    <tableColumn id="3" xr3:uid="{76C2FFFE-6672-412E-BFB3-5D2BB027E201}" name="slug"/>
    <tableColumn id="1" xr3:uid="{C89D258C-7CEE-4E74-AE38-09EA04BD738F}" name="id" dataDxfId="7" dataCellStyle="Neutre"/>
    <tableColumn id="2" xr3:uid="{86BAA3D4-F726-466F-8E8D-82318C56E4BB}" name="name"/>
    <tableColumn id="4" xr3:uid="{E1F1AB82-5AA1-453B-808B-6677EB887882}" name="logo"/>
    <tableColumn id="5" xr3:uid="{7A91544C-9245-4289-822A-0AFA01BFBF73}" name="primary_color"/>
    <tableColumn id="6" xr3:uid="{D47AAD33-3304-4CC5-9B0D-AF956FDC2DD3}" name="secondary_color"/>
    <tableColumn id="7" xr3:uid="{7D8CFB57-5266-4187-9AFF-3A2D47EB5275}" name="adresse" dataDxfId="6" dataCellStyle="Normal 2"/>
    <tableColumn id="8" xr3:uid="{B64C70F6-83DB-4A3D-B3C4-561BE2C9229E}" name="ville" dataDxfId="5" dataCellStyle="Normal 2"/>
    <tableColumn id="9" xr3:uid="{0AE3A044-2CD2-40FD-A779-C58E7E63C3D7}" name="cp" dataDxfId="4" dataCellStyle="Normal 2"/>
    <tableColumn id="10" xr3:uid="{A5B99524-9CDE-4D03-B11D-C5B24C56151B}" name="tel" dataDxfId="3" dataCellStyle="Normal 2"/>
    <tableColumn id="13" xr3:uid="{DE66AE1F-1456-45E0-8E59-EAAB3C120687}" name="sector_id" dataDxfId="2" dataCellStyle="Normal 2"/>
    <tableColumn id="11" xr3:uid="{08F20CB0-93F0-4C5A-AC1E-2B53C87F68C6}" name="search_secteur_id" dataDxfId="1" dataCellStyle="Neutre">
      <calculatedColumnFormula>VLOOKUP(Tableau14[[#This Row],[secteur]],Tableau1[[slug]:[name]],2,FALSE)</calculatedColumnFormula>
    </tableColumn>
    <tableColumn id="12" xr3:uid="{820A1F2D-061E-445A-9B4E-95D23C803E88}" name="secteur" dataCellStyle="Neut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329D9C-B273-4119-B357-56BC802547F3}" name="Tableau13" displayName="Tableau13" ref="A1:F43" totalsRowShown="0">
  <autoFilter ref="A1:F43" xr:uid="{C7EFFCD0-2400-4484-8168-C355DF0BFE26}"/>
  <tableColumns count="6">
    <tableColumn id="1" xr3:uid="{2B89056F-55E5-4667-BD01-D340E02747B5}" name="name"/>
    <tableColumn id="2" xr3:uid="{4864B572-C855-462F-9ED8-B7FE4B42834F}" name="surname"/>
    <tableColumn id="3" xr3:uid="{867ED6BD-0F76-4D1D-A649-8594C48ABC2F}" name="email" dataCellStyle="Lien hypertexte"/>
    <tableColumn id="6" xr3:uid="{D609D834-9A78-4494-8FC0-64C37F315DB0}" name="client_id" dataDxfId="0" dataCellStyle="Normal 2"/>
    <tableColumn id="5" xr3:uid="{8CAC2C77-A289-4352-91AE-B4125E1B7DC2}" name="Trouver un client" dataCellStyle="Neutre"/>
    <tableColumn id="4" xr3:uid="{33DAA37D-580D-4C8C-B2F9-82B9D03EA25D}" name="search_client_id" dataCellStyle="Neutre">
      <calculatedColumnFormula>VLOOKUP(Tableau13[[#This Row],[Trouver un client]],Tableau14[[slug]:[id]],2,FALSE)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c@inc.com" TargetMode="External"/><Relationship Id="rId3" Type="http://schemas.openxmlformats.org/officeDocument/2006/relationships/hyperlink" Target="mailto:inc@inc.com" TargetMode="External"/><Relationship Id="rId7" Type="http://schemas.openxmlformats.org/officeDocument/2006/relationships/hyperlink" Target="mailto:inc@inc.com" TargetMode="External"/><Relationship Id="rId2" Type="http://schemas.openxmlformats.org/officeDocument/2006/relationships/hyperlink" Target="mailto:inc@inc.com" TargetMode="External"/><Relationship Id="rId1" Type="http://schemas.openxmlformats.org/officeDocument/2006/relationships/hyperlink" Target="mailto:inc@inc.com" TargetMode="External"/><Relationship Id="rId6" Type="http://schemas.openxmlformats.org/officeDocument/2006/relationships/hyperlink" Target="mailto:inc@inc.com" TargetMode="External"/><Relationship Id="rId5" Type="http://schemas.openxmlformats.org/officeDocument/2006/relationships/hyperlink" Target="mailto:inc@inc.com" TargetMode="External"/><Relationship Id="rId10" Type="http://schemas.openxmlformats.org/officeDocument/2006/relationships/table" Target="../tables/table3.xml"/><Relationship Id="rId4" Type="http://schemas.openxmlformats.org/officeDocument/2006/relationships/hyperlink" Target="mailto:inc@inc.com" TargetMode="External"/><Relationship Id="rId9" Type="http://schemas.openxmlformats.org/officeDocument/2006/relationships/hyperlink" Target="mailto:inc@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FCDB-B625-4AD2-9CA2-31031AAA572E}">
  <dimension ref="A1:D18"/>
  <sheetViews>
    <sheetView workbookViewId="0">
      <selection activeCell="F26" sqref="F26"/>
    </sheetView>
  </sheetViews>
  <sheetFormatPr baseColWidth="10" defaultRowHeight="14.25" x14ac:dyDescent="0.45"/>
  <cols>
    <col min="3" max="3" width="21.6640625" bestFit="1" customWidth="1"/>
  </cols>
  <sheetData>
    <row r="1" spans="1:4" x14ac:dyDescent="0.45">
      <c r="A1" t="s">
        <v>28</v>
      </c>
      <c r="B1" t="s">
        <v>37</v>
      </c>
      <c r="C1" t="s">
        <v>27</v>
      </c>
      <c r="D1" t="s">
        <v>29</v>
      </c>
    </row>
    <row r="2" spans="1:4" x14ac:dyDescent="0.45">
      <c r="A2" t="s">
        <v>12</v>
      </c>
      <c r="B2" s="1">
        <v>1</v>
      </c>
      <c r="C2" t="s">
        <v>0</v>
      </c>
    </row>
    <row r="3" spans="1:4" x14ac:dyDescent="0.45">
      <c r="A3" t="s">
        <v>22</v>
      </c>
      <c r="B3" s="1">
        <v>2</v>
      </c>
      <c r="C3" t="s">
        <v>2</v>
      </c>
      <c r="D3">
        <v>1</v>
      </c>
    </row>
    <row r="4" spans="1:4" x14ac:dyDescent="0.45">
      <c r="A4" t="s">
        <v>25</v>
      </c>
      <c r="B4" s="1">
        <v>3</v>
      </c>
      <c r="C4" t="s">
        <v>24</v>
      </c>
      <c r="D4">
        <v>2</v>
      </c>
    </row>
    <row r="5" spans="1:4" x14ac:dyDescent="0.45">
      <c r="A5" t="s">
        <v>26</v>
      </c>
      <c r="B5" s="1">
        <v>4</v>
      </c>
      <c r="C5" t="s">
        <v>30</v>
      </c>
      <c r="D5">
        <v>2</v>
      </c>
    </row>
    <row r="6" spans="1:4" x14ac:dyDescent="0.45">
      <c r="A6" t="s">
        <v>23</v>
      </c>
      <c r="B6" s="1">
        <v>5</v>
      </c>
      <c r="C6" t="s">
        <v>10</v>
      </c>
      <c r="D6">
        <v>1</v>
      </c>
    </row>
    <row r="7" spans="1:4" x14ac:dyDescent="0.45">
      <c r="A7" t="s">
        <v>32</v>
      </c>
      <c r="B7" s="1">
        <v>6</v>
      </c>
      <c r="C7" t="s">
        <v>31</v>
      </c>
      <c r="D7">
        <v>1</v>
      </c>
    </row>
    <row r="8" spans="1:4" x14ac:dyDescent="0.45">
      <c r="A8" t="s">
        <v>13</v>
      </c>
      <c r="B8" s="1">
        <v>7</v>
      </c>
      <c r="C8" t="s">
        <v>1</v>
      </c>
    </row>
    <row r="9" spans="1:4" x14ac:dyDescent="0.45">
      <c r="A9" t="s">
        <v>15</v>
      </c>
      <c r="B9" s="1">
        <v>8</v>
      </c>
      <c r="C9" t="s">
        <v>3</v>
      </c>
    </row>
    <row r="10" spans="1:4" x14ac:dyDescent="0.45">
      <c r="A10" t="s">
        <v>14</v>
      </c>
      <c r="B10" s="1">
        <v>9</v>
      </c>
      <c r="C10" t="s">
        <v>4</v>
      </c>
    </row>
    <row r="11" spans="1:4" x14ac:dyDescent="0.45">
      <c r="A11" t="s">
        <v>21</v>
      </c>
      <c r="B11" s="1">
        <v>10</v>
      </c>
      <c r="C11" t="s">
        <v>5</v>
      </c>
      <c r="D11">
        <v>9</v>
      </c>
    </row>
    <row r="12" spans="1:4" x14ac:dyDescent="0.45">
      <c r="A12" t="s">
        <v>20</v>
      </c>
      <c r="B12" s="1">
        <v>11</v>
      </c>
      <c r="C12" t="s">
        <v>6</v>
      </c>
      <c r="D12">
        <v>9</v>
      </c>
    </row>
    <row r="13" spans="1:4" x14ac:dyDescent="0.45">
      <c r="A13" t="s">
        <v>16</v>
      </c>
      <c r="B13" s="1">
        <v>12</v>
      </c>
      <c r="C13" t="s">
        <v>7</v>
      </c>
      <c r="D13">
        <v>9</v>
      </c>
    </row>
    <row r="14" spans="1:4" x14ac:dyDescent="0.45">
      <c r="A14" t="s">
        <v>17</v>
      </c>
      <c r="B14" s="1">
        <v>13</v>
      </c>
      <c r="C14" t="s">
        <v>11</v>
      </c>
    </row>
    <row r="15" spans="1:4" x14ac:dyDescent="0.45">
      <c r="A15" t="s">
        <v>18</v>
      </c>
      <c r="B15" s="1">
        <v>14</v>
      </c>
      <c r="C15" t="s">
        <v>8</v>
      </c>
      <c r="D15">
        <v>13</v>
      </c>
    </row>
    <row r="16" spans="1:4" x14ac:dyDescent="0.45">
      <c r="A16" t="s">
        <v>19</v>
      </c>
      <c r="B16" s="1">
        <v>15</v>
      </c>
      <c r="C16" t="s">
        <v>9</v>
      </c>
      <c r="D16">
        <v>13</v>
      </c>
    </row>
    <row r="17" spans="1:4" x14ac:dyDescent="0.45">
      <c r="A17" t="s">
        <v>35</v>
      </c>
      <c r="B17" s="1">
        <v>16</v>
      </c>
      <c r="C17" t="s">
        <v>34</v>
      </c>
    </row>
    <row r="18" spans="1:4" x14ac:dyDescent="0.45">
      <c r="A18" t="s">
        <v>36</v>
      </c>
      <c r="B18" s="1">
        <v>17</v>
      </c>
      <c r="C18" t="s">
        <v>33</v>
      </c>
      <c r="D18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C00A-C028-40D8-B197-882B66861F71}">
  <dimension ref="A1:M10"/>
  <sheetViews>
    <sheetView tabSelected="1" topLeftCell="H1" zoomScale="99" workbookViewId="0">
      <selection activeCell="K2" sqref="K2"/>
    </sheetView>
  </sheetViews>
  <sheetFormatPr baseColWidth="10" defaultRowHeight="14.25" x14ac:dyDescent="0.45"/>
  <cols>
    <col min="4" max="4" width="26" customWidth="1"/>
    <col min="5" max="5" width="14.3984375" customWidth="1"/>
    <col min="6" max="6" width="19.3984375" customWidth="1"/>
    <col min="7" max="7" width="16.3984375" customWidth="1"/>
    <col min="8" max="8" width="24.6640625" customWidth="1"/>
    <col min="9" max="9" width="17.53125" bestFit="1" customWidth="1"/>
    <col min="10" max="11" width="17.53125" customWidth="1"/>
    <col min="12" max="12" width="17.796875" bestFit="1" customWidth="1"/>
    <col min="15" max="15" width="12.3984375" customWidth="1"/>
  </cols>
  <sheetData>
    <row r="1" spans="1:13" x14ac:dyDescent="0.45">
      <c r="A1" s="2" t="s">
        <v>28</v>
      </c>
      <c r="B1" s="5" t="s">
        <v>37</v>
      </c>
      <c r="C1" s="2" t="s">
        <v>27</v>
      </c>
      <c r="D1" s="2" t="s">
        <v>60</v>
      </c>
      <c r="E1" s="3" t="s">
        <v>61</v>
      </c>
      <c r="F1" s="6" t="s">
        <v>62</v>
      </c>
      <c r="G1" s="7" t="s">
        <v>63</v>
      </c>
      <c r="H1" s="7" t="s">
        <v>64</v>
      </c>
      <c r="I1" s="7" t="s">
        <v>65</v>
      </c>
      <c r="J1" s="7" t="s">
        <v>66</v>
      </c>
      <c r="K1" s="7" t="s">
        <v>233</v>
      </c>
      <c r="L1" s="12" t="s">
        <v>128</v>
      </c>
      <c r="M1" s="8" t="s">
        <v>67</v>
      </c>
    </row>
    <row r="2" spans="1:13" x14ac:dyDescent="0.45">
      <c r="A2" t="s">
        <v>68</v>
      </c>
      <c r="B2" s="8">
        <v>1</v>
      </c>
      <c r="C2" t="s">
        <v>69</v>
      </c>
      <c r="D2" t="s">
        <v>70</v>
      </c>
      <c r="E2" t="s">
        <v>71</v>
      </c>
      <c r="G2" s="9" t="s">
        <v>72</v>
      </c>
      <c r="H2" s="9" t="s">
        <v>73</v>
      </c>
      <c r="I2" s="10">
        <v>90680</v>
      </c>
      <c r="J2" s="10">
        <v>95557039</v>
      </c>
      <c r="K2" s="10">
        <v>14</v>
      </c>
      <c r="L2" s="12">
        <f>VLOOKUP(Tableau14[[#This Row],[secteur]],Tableau1[[slug]:[name]],2,FALSE)</f>
        <v>14</v>
      </c>
      <c r="M2" s="8" t="s">
        <v>18</v>
      </c>
    </row>
    <row r="3" spans="1:13" x14ac:dyDescent="0.45">
      <c r="A3" t="s">
        <v>129</v>
      </c>
      <c r="B3" s="8">
        <v>2</v>
      </c>
      <c r="C3" t="s">
        <v>130</v>
      </c>
      <c r="D3" t="s">
        <v>131</v>
      </c>
      <c r="E3" t="s">
        <v>75</v>
      </c>
      <c r="G3" s="9" t="s">
        <v>76</v>
      </c>
      <c r="H3" s="9" t="s">
        <v>77</v>
      </c>
      <c r="I3" s="10">
        <v>23412</v>
      </c>
      <c r="J3" s="10">
        <v>5353645</v>
      </c>
      <c r="K3" s="10">
        <v>6</v>
      </c>
      <c r="L3" s="12">
        <f>VLOOKUP(Tableau14[[#This Row],[secteur]],Tableau1[[slug]:[name]],2,FALSE)</f>
        <v>6</v>
      </c>
      <c r="M3" s="8" t="s">
        <v>32</v>
      </c>
    </row>
    <row r="4" spans="1:13" x14ac:dyDescent="0.45">
      <c r="A4" t="s">
        <v>78</v>
      </c>
      <c r="B4" s="8">
        <v>3</v>
      </c>
      <c r="C4" t="s">
        <v>79</v>
      </c>
      <c r="D4" t="s">
        <v>80</v>
      </c>
      <c r="E4" t="s">
        <v>81</v>
      </c>
      <c r="G4" s="9" t="s">
        <v>82</v>
      </c>
      <c r="H4" s="9" t="s">
        <v>83</v>
      </c>
      <c r="I4" s="10">
        <v>66745</v>
      </c>
      <c r="J4" s="10">
        <v>55214051</v>
      </c>
      <c r="K4" s="10">
        <v>14</v>
      </c>
      <c r="L4" s="12">
        <f>VLOOKUP(Tableau14[[#This Row],[secteur]],Tableau1[[slug]:[name]],2,FALSE)</f>
        <v>14</v>
      </c>
      <c r="M4" s="8" t="s">
        <v>18</v>
      </c>
    </row>
    <row r="5" spans="1:13" x14ac:dyDescent="0.45">
      <c r="A5" t="s">
        <v>84</v>
      </c>
      <c r="B5" s="8">
        <v>4</v>
      </c>
      <c r="C5" t="s">
        <v>85</v>
      </c>
      <c r="D5" t="s">
        <v>86</v>
      </c>
      <c r="E5" t="s">
        <v>87</v>
      </c>
      <c r="F5" t="s">
        <v>88</v>
      </c>
      <c r="G5" s="9" t="s">
        <v>89</v>
      </c>
      <c r="H5" s="9" t="s">
        <v>90</v>
      </c>
      <c r="I5" s="10">
        <v>78485</v>
      </c>
      <c r="J5" s="10">
        <v>19635118</v>
      </c>
      <c r="K5" s="10">
        <v>10</v>
      </c>
      <c r="L5" s="12">
        <f>VLOOKUP(Tableau14[[#This Row],[secteur]],Tableau1[[slug]:[name]],2,FALSE)</f>
        <v>10</v>
      </c>
      <c r="M5" s="8" t="s">
        <v>21</v>
      </c>
    </row>
    <row r="6" spans="1:13" x14ac:dyDescent="0.45">
      <c r="A6" t="s">
        <v>132</v>
      </c>
      <c r="B6" s="8">
        <v>5</v>
      </c>
      <c r="C6" t="s">
        <v>133</v>
      </c>
      <c r="D6" t="s">
        <v>134</v>
      </c>
      <c r="E6" t="s">
        <v>92</v>
      </c>
      <c r="F6" t="s">
        <v>93</v>
      </c>
      <c r="G6" s="9" t="s">
        <v>94</v>
      </c>
      <c r="H6" s="9" t="s">
        <v>95</v>
      </c>
      <c r="I6" s="10">
        <v>34982</v>
      </c>
      <c r="J6" s="10">
        <v>74289367</v>
      </c>
      <c r="K6" s="10">
        <v>17</v>
      </c>
      <c r="L6" s="12">
        <f>VLOOKUP(Tableau14[[#This Row],[secteur]],Tableau1[[slug]:[name]],2,FALSE)</f>
        <v>17</v>
      </c>
      <c r="M6" s="8" t="s">
        <v>36</v>
      </c>
    </row>
    <row r="7" spans="1:13" x14ac:dyDescent="0.45">
      <c r="A7" t="s">
        <v>96</v>
      </c>
      <c r="B7" s="8">
        <v>6</v>
      </c>
      <c r="C7" t="s">
        <v>97</v>
      </c>
      <c r="D7" t="s">
        <v>98</v>
      </c>
      <c r="E7" t="s">
        <v>99</v>
      </c>
      <c r="G7" s="9" t="s">
        <v>100</v>
      </c>
      <c r="H7" s="9" t="s">
        <v>101</v>
      </c>
      <c r="I7" s="10" t="s">
        <v>102</v>
      </c>
      <c r="J7" s="10">
        <v>30457241</v>
      </c>
      <c r="K7" s="10">
        <v>11</v>
      </c>
      <c r="L7" s="12">
        <f>VLOOKUP(Tableau14[[#This Row],[secteur]],Tableau1[[slug]:[name]],2,FALSE)</f>
        <v>11</v>
      </c>
      <c r="M7" s="8" t="s">
        <v>20</v>
      </c>
    </row>
    <row r="8" spans="1:13" x14ac:dyDescent="0.45">
      <c r="A8" t="s">
        <v>103</v>
      </c>
      <c r="B8" s="8">
        <v>7</v>
      </c>
      <c r="C8" t="s">
        <v>104</v>
      </c>
      <c r="D8" t="s">
        <v>105</v>
      </c>
      <c r="E8" t="s">
        <v>106</v>
      </c>
      <c r="F8" t="s">
        <v>107</v>
      </c>
      <c r="G8" s="9" t="s">
        <v>108</v>
      </c>
      <c r="H8" s="9" t="s">
        <v>109</v>
      </c>
      <c r="I8" s="10" t="s">
        <v>110</v>
      </c>
      <c r="J8" s="10">
        <v>785325</v>
      </c>
      <c r="K8" s="10">
        <v>2</v>
      </c>
      <c r="L8" s="12">
        <f>VLOOKUP(Tableau14[[#This Row],[secteur]],Tableau1[[slug]:[name]],2,FALSE)</f>
        <v>2</v>
      </c>
      <c r="M8" s="8" t="s">
        <v>22</v>
      </c>
    </row>
    <row r="9" spans="1:13" x14ac:dyDescent="0.45">
      <c r="A9" t="s">
        <v>111</v>
      </c>
      <c r="B9" s="8">
        <v>8</v>
      </c>
      <c r="C9" t="s">
        <v>112</v>
      </c>
      <c r="D9" t="s">
        <v>113</v>
      </c>
      <c r="E9" t="s">
        <v>114</v>
      </c>
      <c r="F9" t="s">
        <v>115</v>
      </c>
      <c r="G9" s="9" t="s">
        <v>116</v>
      </c>
      <c r="H9" s="9" t="s">
        <v>117</v>
      </c>
      <c r="I9" s="10" t="s">
        <v>118</v>
      </c>
      <c r="J9" s="10">
        <v>80069598</v>
      </c>
      <c r="K9" s="10">
        <v>5</v>
      </c>
      <c r="L9" s="12">
        <f>VLOOKUP(Tableau14[[#This Row],[secteur]],Tableau1[[slug]:[name]],2,FALSE)</f>
        <v>5</v>
      </c>
      <c r="M9" s="8" t="s">
        <v>23</v>
      </c>
    </row>
    <row r="10" spans="1:13" x14ac:dyDescent="0.45">
      <c r="A10" t="s">
        <v>119</v>
      </c>
      <c r="B10" s="8">
        <v>9</v>
      </c>
      <c r="C10" t="s">
        <v>120</v>
      </c>
      <c r="D10" t="s">
        <v>121</v>
      </c>
      <c r="E10" t="s">
        <v>122</v>
      </c>
      <c r="G10" s="9" t="s">
        <v>123</v>
      </c>
      <c r="H10" s="9" t="s">
        <v>124</v>
      </c>
      <c r="I10" s="10" t="s">
        <v>125</v>
      </c>
      <c r="J10" s="10">
        <v>75787343</v>
      </c>
      <c r="K10" s="10">
        <v>7</v>
      </c>
      <c r="L10" s="12">
        <f>VLOOKUP(Tableau14[[#This Row],[secteur]],Tableau1[[slug]:[name]],2,FALSE)</f>
        <v>7</v>
      </c>
      <c r="M10" s="8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1BDA-A1EF-4069-9C60-0E3F2A490874}">
  <dimension ref="A1:F43"/>
  <sheetViews>
    <sheetView workbookViewId="0">
      <selection activeCell="D5" sqref="D5"/>
    </sheetView>
  </sheetViews>
  <sheetFormatPr baseColWidth="10" defaultRowHeight="14.25" x14ac:dyDescent="0.45"/>
  <cols>
    <col min="6" max="6" width="16.796875" bestFit="1" customWidth="1"/>
  </cols>
  <sheetData>
    <row r="1" spans="1:6" x14ac:dyDescent="0.45">
      <c r="A1" t="s">
        <v>27</v>
      </c>
      <c r="B1" t="s">
        <v>38</v>
      </c>
      <c r="C1" t="s">
        <v>39</v>
      </c>
      <c r="D1" t="s">
        <v>40</v>
      </c>
      <c r="E1" s="1" t="s">
        <v>126</v>
      </c>
      <c r="F1" t="s">
        <v>127</v>
      </c>
    </row>
    <row r="2" spans="1:6" x14ac:dyDescent="0.45">
      <c r="A2" t="s">
        <v>41</v>
      </c>
      <c r="B2" t="s">
        <v>42</v>
      </c>
      <c r="C2" s="4" t="s">
        <v>43</v>
      </c>
      <c r="D2" s="11">
        <v>1</v>
      </c>
      <c r="E2" s="1" t="s">
        <v>68</v>
      </c>
      <c r="F2" s="1">
        <f>VLOOKUP(Tableau13[[#This Row],[Trouver un client]],Tableau14[[slug]:[id]],2,FALSE)</f>
        <v>1</v>
      </c>
    </row>
    <row r="3" spans="1:6" x14ac:dyDescent="0.45">
      <c r="A3" t="s">
        <v>44</v>
      </c>
      <c r="B3" t="s">
        <v>45</v>
      </c>
      <c r="C3" s="4" t="s">
        <v>43</v>
      </c>
      <c r="D3" s="11">
        <v>2</v>
      </c>
      <c r="E3" s="1" t="s">
        <v>74</v>
      </c>
      <c r="F3" s="1" t="e">
        <f>VLOOKUP(Tableau13[[#This Row],[Trouver un client]],Tableau14[[slug]:[id]],2,FALSE)</f>
        <v>#N/A</v>
      </c>
    </row>
    <row r="4" spans="1:6" x14ac:dyDescent="0.45">
      <c r="A4" t="s">
        <v>46</v>
      </c>
      <c r="B4" t="s">
        <v>47</v>
      </c>
      <c r="C4" s="4" t="s">
        <v>43</v>
      </c>
      <c r="D4" s="11">
        <v>3</v>
      </c>
      <c r="E4" s="1" t="s">
        <v>78</v>
      </c>
      <c r="F4" s="1">
        <f>VLOOKUP(Tableau13[[#This Row],[Trouver un client]],Tableau14[[slug]:[id]],2,FALSE)</f>
        <v>3</v>
      </c>
    </row>
    <row r="5" spans="1:6" x14ac:dyDescent="0.45">
      <c r="A5" t="s">
        <v>48</v>
      </c>
      <c r="B5" t="s">
        <v>49</v>
      </c>
      <c r="C5" s="4" t="s">
        <v>43</v>
      </c>
      <c r="D5" s="11">
        <v>4</v>
      </c>
      <c r="E5" s="1" t="s">
        <v>84</v>
      </c>
      <c r="F5" s="1">
        <f>VLOOKUP(Tableau13[[#This Row],[Trouver un client]],Tableau14[[slug]:[id]],2,FALSE)</f>
        <v>4</v>
      </c>
    </row>
    <row r="6" spans="1:6" x14ac:dyDescent="0.45">
      <c r="A6" t="s">
        <v>50</v>
      </c>
      <c r="B6" t="s">
        <v>51</v>
      </c>
      <c r="C6" s="4" t="s">
        <v>43</v>
      </c>
      <c r="D6" s="11">
        <v>5</v>
      </c>
      <c r="E6" s="1" t="s">
        <v>91</v>
      </c>
      <c r="F6" s="1" t="e">
        <f>VLOOKUP(Tableau13[[#This Row],[Trouver un client]],Tableau14[[slug]:[id]],2,FALSE)</f>
        <v>#N/A</v>
      </c>
    </row>
    <row r="7" spans="1:6" x14ac:dyDescent="0.45">
      <c r="A7" t="s">
        <v>52</v>
      </c>
      <c r="B7" t="s">
        <v>53</v>
      </c>
      <c r="C7" s="4" t="s">
        <v>43</v>
      </c>
      <c r="D7" s="11">
        <v>6</v>
      </c>
      <c r="E7" s="1" t="s">
        <v>96</v>
      </c>
      <c r="F7" s="1">
        <f>VLOOKUP(Tableau13[[#This Row],[Trouver un client]],Tableau14[[slug]:[id]],2,FALSE)</f>
        <v>6</v>
      </c>
    </row>
    <row r="8" spans="1:6" x14ac:dyDescent="0.45">
      <c r="A8" t="s">
        <v>54</v>
      </c>
      <c r="B8" t="s">
        <v>55</v>
      </c>
      <c r="C8" s="4" t="s">
        <v>43</v>
      </c>
      <c r="D8" s="11">
        <v>7</v>
      </c>
      <c r="E8" s="1" t="s">
        <v>103</v>
      </c>
      <c r="F8" s="1">
        <f>VLOOKUP(Tableau13[[#This Row],[Trouver un client]],Tableau14[[slug]:[id]],2,FALSE)</f>
        <v>7</v>
      </c>
    </row>
    <row r="9" spans="1:6" x14ac:dyDescent="0.45">
      <c r="A9" t="s">
        <v>56</v>
      </c>
      <c r="B9" t="s">
        <v>57</v>
      </c>
      <c r="C9" s="4" t="s">
        <v>43</v>
      </c>
      <c r="D9" s="11">
        <v>8</v>
      </c>
      <c r="E9" s="1" t="s">
        <v>111</v>
      </c>
      <c r="F9" s="1">
        <f>VLOOKUP(Tableau13[[#This Row],[Trouver un client]],Tableau14[[slug]:[id]],2,FALSE)</f>
        <v>8</v>
      </c>
    </row>
    <row r="10" spans="1:6" x14ac:dyDescent="0.45">
      <c r="A10" t="s">
        <v>58</v>
      </c>
      <c r="B10" t="s">
        <v>59</v>
      </c>
      <c r="C10" s="4" t="s">
        <v>43</v>
      </c>
      <c r="D10" s="11">
        <v>9</v>
      </c>
      <c r="E10" s="1" t="s">
        <v>119</v>
      </c>
      <c r="F10" s="1">
        <f>VLOOKUP(Tableau13[[#This Row],[Trouver un client]],Tableau14[[slug]:[id]],2,FALSE)</f>
        <v>9</v>
      </c>
    </row>
    <row r="11" spans="1:6" x14ac:dyDescent="0.45">
      <c r="A11" s="13" t="s">
        <v>135</v>
      </c>
      <c r="B11" s="13" t="s">
        <v>136</v>
      </c>
      <c r="C11" s="14" t="s">
        <v>137</v>
      </c>
      <c r="D11" s="15">
        <v>3</v>
      </c>
      <c r="E11" s="1"/>
      <c r="F11" s="1" t="e">
        <f>VLOOKUP(Tableau13[[#This Row],[Trouver un client]],Tableau14[[slug]:[id]],2,FALSE)</f>
        <v>#N/A</v>
      </c>
    </row>
    <row r="12" spans="1:6" x14ac:dyDescent="0.45">
      <c r="A12" s="13" t="s">
        <v>138</v>
      </c>
      <c r="B12" s="13" t="s">
        <v>139</v>
      </c>
      <c r="C12" s="14" t="s">
        <v>140</v>
      </c>
      <c r="D12" s="15">
        <v>6</v>
      </c>
      <c r="E12" s="1"/>
      <c r="F12" s="1" t="e">
        <f>VLOOKUP(Tableau13[[#This Row],[Trouver un client]],Tableau14[[slug]:[id]],2,FALSE)</f>
        <v>#N/A</v>
      </c>
    </row>
    <row r="13" spans="1:6" x14ac:dyDescent="0.45">
      <c r="A13" s="13" t="s">
        <v>141</v>
      </c>
      <c r="B13" s="13" t="s">
        <v>142</v>
      </c>
      <c r="C13" s="14" t="s">
        <v>143</v>
      </c>
      <c r="D13" s="15">
        <v>1</v>
      </c>
      <c r="E13" s="1"/>
      <c r="F13" s="1" t="e">
        <f>VLOOKUP(Tableau13[[#This Row],[Trouver un client]],Tableau14[[slug]:[id]],2,FALSE)</f>
        <v>#N/A</v>
      </c>
    </row>
    <row r="14" spans="1:6" x14ac:dyDescent="0.45">
      <c r="A14" s="13" t="s">
        <v>144</v>
      </c>
      <c r="B14" s="13" t="s">
        <v>145</v>
      </c>
      <c r="C14" s="14" t="s">
        <v>146</v>
      </c>
      <c r="D14" s="15">
        <v>7</v>
      </c>
      <c r="E14" s="1"/>
      <c r="F14" s="1" t="e">
        <f>VLOOKUP(Tableau13[[#This Row],[Trouver un client]],Tableau14[[slug]:[id]],2,FALSE)</f>
        <v>#N/A</v>
      </c>
    </row>
    <row r="15" spans="1:6" x14ac:dyDescent="0.45">
      <c r="A15" s="13" t="s">
        <v>147</v>
      </c>
      <c r="B15" s="13" t="s">
        <v>148</v>
      </c>
      <c r="C15" s="14" t="s">
        <v>149</v>
      </c>
      <c r="D15" s="15">
        <v>3</v>
      </c>
      <c r="E15" s="1"/>
      <c r="F15" s="1" t="e">
        <f>VLOOKUP(Tableau13[[#This Row],[Trouver un client]],Tableau14[[slug]:[id]],2,FALSE)</f>
        <v>#N/A</v>
      </c>
    </row>
    <row r="16" spans="1:6" x14ac:dyDescent="0.45">
      <c r="A16" s="13" t="s">
        <v>150</v>
      </c>
      <c r="B16" s="13" t="s">
        <v>151</v>
      </c>
      <c r="C16" s="14" t="s">
        <v>152</v>
      </c>
      <c r="D16" s="15">
        <v>4</v>
      </c>
      <c r="E16" s="1"/>
      <c r="F16" s="1" t="e">
        <f>VLOOKUP(Tableau13[[#This Row],[Trouver un client]],Tableau14[[slug]:[id]],2,FALSE)</f>
        <v>#N/A</v>
      </c>
    </row>
    <row r="17" spans="1:6" x14ac:dyDescent="0.45">
      <c r="A17" s="13" t="s">
        <v>153</v>
      </c>
      <c r="B17" s="13" t="s">
        <v>154</v>
      </c>
      <c r="C17" s="14" t="s">
        <v>155</v>
      </c>
      <c r="D17" s="15">
        <v>8</v>
      </c>
      <c r="E17" s="1"/>
      <c r="F17" s="1" t="e">
        <f>VLOOKUP(Tableau13[[#This Row],[Trouver un client]],Tableau14[[slug]:[id]],2,FALSE)</f>
        <v>#N/A</v>
      </c>
    </row>
    <row r="18" spans="1:6" x14ac:dyDescent="0.45">
      <c r="A18" s="13" t="s">
        <v>156</v>
      </c>
      <c r="B18" s="13" t="s">
        <v>157</v>
      </c>
      <c r="C18" s="14" t="s">
        <v>158</v>
      </c>
      <c r="D18" s="15">
        <v>2</v>
      </c>
      <c r="E18" s="1"/>
      <c r="F18" s="1" t="e">
        <f>VLOOKUP(Tableau13[[#This Row],[Trouver un client]],Tableau14[[slug]:[id]],2,FALSE)</f>
        <v>#N/A</v>
      </c>
    </row>
    <row r="19" spans="1:6" x14ac:dyDescent="0.45">
      <c r="A19" s="13" t="s">
        <v>159</v>
      </c>
      <c r="B19" s="13" t="s">
        <v>160</v>
      </c>
      <c r="C19" s="14" t="s">
        <v>161</v>
      </c>
      <c r="D19" s="15">
        <v>8</v>
      </c>
      <c r="E19" s="1"/>
      <c r="F19" s="1" t="e">
        <f>VLOOKUP(Tableau13[[#This Row],[Trouver un client]],Tableau14[[slug]:[id]],2,FALSE)</f>
        <v>#N/A</v>
      </c>
    </row>
    <row r="20" spans="1:6" x14ac:dyDescent="0.45">
      <c r="A20" s="13" t="s">
        <v>162</v>
      </c>
      <c r="B20" s="13" t="s">
        <v>163</v>
      </c>
      <c r="C20" s="14" t="s">
        <v>164</v>
      </c>
      <c r="D20" s="15">
        <v>4</v>
      </c>
      <c r="E20" s="1"/>
      <c r="F20" s="1" t="e">
        <f>VLOOKUP(Tableau13[[#This Row],[Trouver un client]],Tableau14[[slug]:[id]],2,FALSE)</f>
        <v>#N/A</v>
      </c>
    </row>
    <row r="21" spans="1:6" x14ac:dyDescent="0.45">
      <c r="A21" s="13" t="s">
        <v>165</v>
      </c>
      <c r="B21" s="13" t="s">
        <v>166</v>
      </c>
      <c r="C21" s="14" t="s">
        <v>167</v>
      </c>
      <c r="D21" s="15">
        <v>6</v>
      </c>
      <c r="E21" s="1"/>
      <c r="F21" s="1" t="e">
        <f>VLOOKUP(Tableau13[[#This Row],[Trouver un client]],Tableau14[[slug]:[id]],2,FALSE)</f>
        <v>#N/A</v>
      </c>
    </row>
    <row r="22" spans="1:6" x14ac:dyDescent="0.45">
      <c r="A22" s="13" t="s">
        <v>168</v>
      </c>
      <c r="B22" s="13" t="s">
        <v>169</v>
      </c>
      <c r="C22" s="14" t="s">
        <v>170</v>
      </c>
      <c r="D22" s="15">
        <v>9</v>
      </c>
      <c r="E22" s="1"/>
      <c r="F22" s="1" t="e">
        <f>VLOOKUP(Tableau13[[#This Row],[Trouver un client]],Tableau14[[slug]:[id]],2,FALSE)</f>
        <v>#N/A</v>
      </c>
    </row>
    <row r="23" spans="1:6" x14ac:dyDescent="0.45">
      <c r="A23" s="13" t="s">
        <v>171</v>
      </c>
      <c r="B23" s="13" t="s">
        <v>172</v>
      </c>
      <c r="C23" s="14" t="s">
        <v>173</v>
      </c>
      <c r="D23" s="15">
        <v>2</v>
      </c>
      <c r="E23" s="1"/>
      <c r="F23" s="1" t="e">
        <f>VLOOKUP(Tableau13[[#This Row],[Trouver un client]],Tableau14[[slug]:[id]],2,FALSE)</f>
        <v>#N/A</v>
      </c>
    </row>
    <row r="24" spans="1:6" x14ac:dyDescent="0.45">
      <c r="A24" s="13" t="s">
        <v>174</v>
      </c>
      <c r="B24" s="13" t="s">
        <v>175</v>
      </c>
      <c r="C24" s="14" t="s">
        <v>176</v>
      </c>
      <c r="D24" s="15">
        <v>8</v>
      </c>
      <c r="E24" s="1"/>
      <c r="F24" s="1" t="e">
        <f>VLOOKUP(Tableau13[[#This Row],[Trouver un client]],Tableau14[[slug]:[id]],2,FALSE)</f>
        <v>#N/A</v>
      </c>
    </row>
    <row r="25" spans="1:6" x14ac:dyDescent="0.45">
      <c r="A25" s="13" t="s">
        <v>177</v>
      </c>
      <c r="B25" s="13" t="s">
        <v>178</v>
      </c>
      <c r="C25" s="14" t="s">
        <v>179</v>
      </c>
      <c r="D25" s="15">
        <v>9</v>
      </c>
      <c r="E25" s="1"/>
      <c r="F25" s="1" t="e">
        <f>VLOOKUP(Tableau13[[#This Row],[Trouver un client]],Tableau14[[slug]:[id]],2,FALSE)</f>
        <v>#N/A</v>
      </c>
    </row>
    <row r="26" spans="1:6" x14ac:dyDescent="0.45">
      <c r="A26" s="13" t="s">
        <v>180</v>
      </c>
      <c r="B26" s="13" t="s">
        <v>181</v>
      </c>
      <c r="C26" s="14" t="s">
        <v>182</v>
      </c>
      <c r="D26" s="15">
        <v>1</v>
      </c>
      <c r="E26" s="1"/>
      <c r="F26" s="1" t="e">
        <f>VLOOKUP(Tableau13[[#This Row],[Trouver un client]],Tableau14[[slug]:[id]],2,FALSE)</f>
        <v>#N/A</v>
      </c>
    </row>
    <row r="27" spans="1:6" x14ac:dyDescent="0.45">
      <c r="A27" s="13" t="s">
        <v>183</v>
      </c>
      <c r="B27" s="13" t="s">
        <v>184</v>
      </c>
      <c r="C27" s="14" t="s">
        <v>185</v>
      </c>
      <c r="D27" s="15">
        <v>8</v>
      </c>
      <c r="E27" s="1"/>
      <c r="F27" s="1" t="e">
        <f>VLOOKUP(Tableau13[[#This Row],[Trouver un client]],Tableau14[[slug]:[id]],2,FALSE)</f>
        <v>#N/A</v>
      </c>
    </row>
    <row r="28" spans="1:6" x14ac:dyDescent="0.45">
      <c r="A28" s="13" t="s">
        <v>186</v>
      </c>
      <c r="B28" s="13" t="s">
        <v>187</v>
      </c>
      <c r="C28" s="14" t="s">
        <v>188</v>
      </c>
      <c r="D28" s="15">
        <v>8</v>
      </c>
      <c r="E28" s="1"/>
      <c r="F28" s="1" t="e">
        <f>VLOOKUP(Tableau13[[#This Row],[Trouver un client]],Tableau14[[slug]:[id]],2,FALSE)</f>
        <v>#N/A</v>
      </c>
    </row>
    <row r="29" spans="1:6" x14ac:dyDescent="0.45">
      <c r="A29" s="13" t="s">
        <v>189</v>
      </c>
      <c r="B29" s="13" t="s">
        <v>190</v>
      </c>
      <c r="C29" s="14" t="s">
        <v>191</v>
      </c>
      <c r="D29" s="15">
        <v>4</v>
      </c>
      <c r="E29" s="1"/>
      <c r="F29" s="1" t="e">
        <f>VLOOKUP(Tableau13[[#This Row],[Trouver un client]],Tableau14[[slug]:[id]],2,FALSE)</f>
        <v>#N/A</v>
      </c>
    </row>
    <row r="30" spans="1:6" x14ac:dyDescent="0.45">
      <c r="A30" s="13" t="s">
        <v>192</v>
      </c>
      <c r="B30" s="13" t="s">
        <v>193</v>
      </c>
      <c r="C30" s="14" t="s">
        <v>194</v>
      </c>
      <c r="D30" s="15">
        <v>2</v>
      </c>
      <c r="E30" s="1"/>
      <c r="F30" s="1" t="e">
        <f>VLOOKUP(Tableau13[[#This Row],[Trouver un client]],Tableau14[[slug]:[id]],2,FALSE)</f>
        <v>#N/A</v>
      </c>
    </row>
    <row r="31" spans="1:6" x14ac:dyDescent="0.45">
      <c r="A31" s="13" t="s">
        <v>195</v>
      </c>
      <c r="B31" s="13" t="s">
        <v>196</v>
      </c>
      <c r="C31" s="14" t="s">
        <v>197</v>
      </c>
      <c r="D31" s="15">
        <v>4</v>
      </c>
      <c r="E31" s="1"/>
      <c r="F31" s="1" t="e">
        <f>VLOOKUP(Tableau13[[#This Row],[Trouver un client]],Tableau14[[slug]:[id]],2,FALSE)</f>
        <v>#N/A</v>
      </c>
    </row>
    <row r="32" spans="1:6" x14ac:dyDescent="0.45">
      <c r="A32" s="13" t="s">
        <v>198</v>
      </c>
      <c r="B32" s="13" t="s">
        <v>199</v>
      </c>
      <c r="C32" s="14" t="s">
        <v>200</v>
      </c>
      <c r="D32" s="15">
        <v>3</v>
      </c>
      <c r="E32" s="1"/>
      <c r="F32" s="1" t="e">
        <f>VLOOKUP(Tableau13[[#This Row],[Trouver un client]],Tableau14[[slug]:[id]],2,FALSE)</f>
        <v>#N/A</v>
      </c>
    </row>
    <row r="33" spans="1:6" x14ac:dyDescent="0.45">
      <c r="A33" s="13" t="s">
        <v>201</v>
      </c>
      <c r="B33" s="13" t="s">
        <v>202</v>
      </c>
      <c r="C33" s="14" t="s">
        <v>203</v>
      </c>
      <c r="D33" s="15">
        <v>9</v>
      </c>
      <c r="E33" s="1"/>
      <c r="F33" s="1" t="e">
        <f>VLOOKUP(Tableau13[[#This Row],[Trouver un client]],Tableau14[[slug]:[id]],2,FALSE)</f>
        <v>#N/A</v>
      </c>
    </row>
    <row r="34" spans="1:6" x14ac:dyDescent="0.45">
      <c r="A34" s="13" t="s">
        <v>204</v>
      </c>
      <c r="B34" s="13" t="s">
        <v>205</v>
      </c>
      <c r="C34" s="14" t="s">
        <v>206</v>
      </c>
      <c r="D34" s="15">
        <v>1</v>
      </c>
      <c r="E34" s="1"/>
      <c r="F34" s="1" t="e">
        <f>VLOOKUP(Tableau13[[#This Row],[Trouver un client]],Tableau14[[slug]:[id]],2,FALSE)</f>
        <v>#N/A</v>
      </c>
    </row>
    <row r="35" spans="1:6" x14ac:dyDescent="0.45">
      <c r="A35" s="13" t="s">
        <v>207</v>
      </c>
      <c r="B35" s="13" t="s">
        <v>208</v>
      </c>
      <c r="C35" s="14" t="s">
        <v>209</v>
      </c>
      <c r="D35" s="15">
        <v>8</v>
      </c>
      <c r="E35" s="1"/>
      <c r="F35" s="1" t="e">
        <f>VLOOKUP(Tableau13[[#This Row],[Trouver un client]],Tableau14[[slug]:[id]],2,FALSE)</f>
        <v>#N/A</v>
      </c>
    </row>
    <row r="36" spans="1:6" x14ac:dyDescent="0.45">
      <c r="A36" s="13" t="s">
        <v>210</v>
      </c>
      <c r="B36" s="13" t="s">
        <v>211</v>
      </c>
      <c r="C36" s="14" t="s">
        <v>212</v>
      </c>
      <c r="D36" s="15">
        <v>4</v>
      </c>
      <c r="E36" s="1"/>
      <c r="F36" s="1" t="e">
        <f>VLOOKUP(Tableau13[[#This Row],[Trouver un client]],Tableau14[[slug]:[id]],2,FALSE)</f>
        <v>#N/A</v>
      </c>
    </row>
    <row r="37" spans="1:6" x14ac:dyDescent="0.45">
      <c r="A37" s="13" t="s">
        <v>213</v>
      </c>
      <c r="B37" s="13" t="s">
        <v>214</v>
      </c>
      <c r="C37" s="14" t="s">
        <v>215</v>
      </c>
      <c r="D37" s="15">
        <v>3</v>
      </c>
      <c r="E37" s="1"/>
      <c r="F37" s="1" t="e">
        <f>VLOOKUP(Tableau13[[#This Row],[Trouver un client]],Tableau14[[slug]:[id]],2,FALSE)</f>
        <v>#N/A</v>
      </c>
    </row>
    <row r="38" spans="1:6" x14ac:dyDescent="0.45">
      <c r="A38" s="13" t="s">
        <v>216</v>
      </c>
      <c r="B38" s="13" t="s">
        <v>217</v>
      </c>
      <c r="C38" s="14" t="s">
        <v>218</v>
      </c>
      <c r="D38" s="15">
        <v>1</v>
      </c>
      <c r="E38" s="1"/>
      <c r="F38" s="1" t="e">
        <f>VLOOKUP(Tableau13[[#This Row],[Trouver un client]],Tableau14[[slug]:[id]],2,FALSE)</f>
        <v>#N/A</v>
      </c>
    </row>
    <row r="39" spans="1:6" x14ac:dyDescent="0.45">
      <c r="A39" s="13" t="s">
        <v>219</v>
      </c>
      <c r="B39" s="13" t="s">
        <v>220</v>
      </c>
      <c r="C39" s="14" t="s">
        <v>221</v>
      </c>
      <c r="D39" s="15">
        <v>3</v>
      </c>
      <c r="E39" s="1"/>
      <c r="F39" s="1" t="e">
        <f>VLOOKUP(Tableau13[[#This Row],[Trouver un client]],Tableau14[[slug]:[id]],2,FALSE)</f>
        <v>#N/A</v>
      </c>
    </row>
    <row r="40" spans="1:6" x14ac:dyDescent="0.45">
      <c r="A40" s="13" t="s">
        <v>222</v>
      </c>
      <c r="B40" s="13" t="s">
        <v>222</v>
      </c>
      <c r="C40" s="14" t="s">
        <v>223</v>
      </c>
      <c r="D40" s="15">
        <v>5</v>
      </c>
      <c r="E40" s="1"/>
      <c r="F40" s="1" t="e">
        <f>VLOOKUP(Tableau13[[#This Row],[Trouver un client]],Tableau14[[slug]:[id]],2,FALSE)</f>
        <v>#N/A</v>
      </c>
    </row>
    <row r="41" spans="1:6" x14ac:dyDescent="0.45">
      <c r="A41" s="13" t="s">
        <v>224</v>
      </c>
      <c r="B41" s="13" t="s">
        <v>225</v>
      </c>
      <c r="C41" s="14" t="s">
        <v>226</v>
      </c>
      <c r="D41" s="15">
        <v>6</v>
      </c>
      <c r="E41" s="1"/>
      <c r="F41" s="1" t="e">
        <f>VLOOKUP(Tableau13[[#This Row],[Trouver un client]],Tableau14[[slug]:[id]],2,FALSE)</f>
        <v>#N/A</v>
      </c>
    </row>
    <row r="42" spans="1:6" x14ac:dyDescent="0.45">
      <c r="A42" s="13" t="s">
        <v>227</v>
      </c>
      <c r="B42" s="13" t="s">
        <v>228</v>
      </c>
      <c r="C42" s="14" t="s">
        <v>229</v>
      </c>
      <c r="D42" s="15">
        <v>9</v>
      </c>
      <c r="E42" s="1"/>
      <c r="F42" s="1" t="e">
        <f>VLOOKUP(Tableau13[[#This Row],[Trouver un client]],Tableau14[[slug]:[id]],2,FALSE)</f>
        <v>#N/A</v>
      </c>
    </row>
    <row r="43" spans="1:6" x14ac:dyDescent="0.45">
      <c r="A43" s="13" t="s">
        <v>230</v>
      </c>
      <c r="B43" s="13" t="s">
        <v>231</v>
      </c>
      <c r="C43" s="14" t="s">
        <v>232</v>
      </c>
      <c r="D43" s="15">
        <v>8</v>
      </c>
      <c r="E43" s="1"/>
      <c r="F43" s="1" t="e">
        <f>VLOOKUP(Tableau13[[#This Row],[Trouver un client]],Tableau14[[slug]:[id]],2,FALSE)</f>
        <v>#N/A</v>
      </c>
    </row>
  </sheetData>
  <hyperlinks>
    <hyperlink ref="C2" r:id="rId1" xr:uid="{B6D96A64-17C0-4FE2-A70F-F8AAACBD64EB}"/>
    <hyperlink ref="C3" r:id="rId2" xr:uid="{33FFF7A0-9ACF-40A0-BF93-83D6630285D8}"/>
    <hyperlink ref="C4" r:id="rId3" xr:uid="{163B6866-FDEE-4F38-A01A-804A00D85947}"/>
    <hyperlink ref="C5" r:id="rId4" xr:uid="{D0F0A609-570C-4A8A-B3D7-1C838F753134}"/>
    <hyperlink ref="C6" r:id="rId5" xr:uid="{4F7B7612-6B20-4437-8B6E-E6D7BA4A9FFF}"/>
    <hyperlink ref="C7" r:id="rId6" xr:uid="{C25A66A8-F9B4-46B4-8E08-40DF6F31578F}"/>
    <hyperlink ref="C8" r:id="rId7" xr:uid="{8F5CDAE1-553D-444A-8948-DAD29D6B9D3C}"/>
    <hyperlink ref="C9" r:id="rId8" xr:uid="{C42EB445-910C-48E4-8508-ED1B9DE01DC6}"/>
    <hyperlink ref="C10" r:id="rId9" xr:uid="{9F53A4FB-4963-4281-B1F5-7AFAFDAD6535}"/>
  </hyperlinks>
  <pageMargins left="0.7" right="0.7" top="0.75" bottom="0.75" header="0.3" footer="0.3"/>
  <tableParts count="1">
    <tablePart r:id="rId10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23CDDD-7F81-4ED2-B936-6E9524958308}">
          <x14:formula1>
            <xm:f>clients!$A$2:$A$10</xm:f>
          </x14:formula1>
          <xm:sqref>F11:G1048576 E1:E43 F2:F43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secteurs</vt:lpstr>
      <vt:lpstr>clients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2020-01-30T14:31:39Z</dcterms:created>
  <dcterms:modified xsi:type="dcterms:W3CDTF">2020-01-31T13:10:24Z</dcterms:modified>
</cp:coreProperties>
</file>