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eptember 2023" sheetId="1" r:id="rId4"/>
    <sheet name="November 2023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<sst xmlns="http://schemas.openxmlformats.org/spreadsheetml/2006/main" uniqueCount="180">
  <si>
    <t>Gloire Unlimited Company</t>
  </si>
  <si>
    <t>Shopee Net Sales</t>
  </si>
  <si>
    <t>For the month of September 2023</t>
  </si>
  <si>
    <t>ORDER DETAILS</t>
  </si>
  <si>
    <t>PRODUCT PRICE</t>
  </si>
  <si>
    <t>Product Subtotal</t>
  </si>
  <si>
    <t>DEDUCTIONS</t>
  </si>
  <si>
    <t>Net Sales</t>
  </si>
  <si>
    <t>REFUND</t>
  </si>
  <si>
    <t>ADJUSTMENT</t>
  </si>
  <si>
    <t>Order ID</t>
  </si>
  <si>
    <t>Order Paid Date</t>
  </si>
  <si>
    <t>Order Complete Date</t>
  </si>
  <si>
    <t>Order Status</t>
  </si>
  <si>
    <t>Cancel Reason</t>
  </si>
  <si>
    <t>Failed Deliver Status</t>
  </si>
  <si>
    <t>Return / Refund Status</t>
  </si>
  <si>
    <t>Tracking Number</t>
  </si>
  <si>
    <t>Product Name</t>
  </si>
  <si>
    <t>SKU Reference No.</t>
  </si>
  <si>
    <t>Original Price</t>
  </si>
  <si>
    <t>Deal Price</t>
  </si>
  <si>
    <t>Quantity</t>
  </si>
  <si>
    <t>Total Discount</t>
  </si>
  <si>
    <t>Shipping Fee Discount</t>
  </si>
  <si>
    <t>Seller Voucher</t>
  </si>
  <si>
    <t>Commission Fee</t>
  </si>
  <si>
    <t>Service Fee</t>
  </si>
  <si>
    <t>Transaction Fee</t>
  </si>
  <si>
    <t>Total Deductions</t>
  </si>
  <si>
    <t>Refunded Amount</t>
  </si>
  <si>
    <t>Adjustment Complete Date</t>
  </si>
  <si>
    <t>Total Adjustment Amount</t>
  </si>
  <si>
    <t>Return</t>
  </si>
  <si>
    <t>Reimbursed</t>
  </si>
  <si>
    <t>Date Submitted</t>
  </si>
  <si>
    <t>Status</t>
  </si>
  <si>
    <t>230930MWX17E2Y</t>
  </si>
  <si>
    <t>September 30, 2023</t>
  </si>
  <si>
    <t>October 1, 2023</t>
  </si>
  <si>
    <t>Completed</t>
  </si>
  <si>
    <t>P61272EGD48AL</t>
  </si>
  <si>
    <t>DFYAGE Oral Sunblock 7-Day Trial Pack</t>
  </si>
  <si>
    <t>Dfyage Trial Pack</t>
  </si>
  <si>
    <t>230930NC2C4AF3</t>
  </si>
  <si>
    <t>October 5, 2023</t>
  </si>
  <si>
    <t>P04472EGD42AI</t>
  </si>
  <si>
    <t>DFYAGE Oral Sunblock Whitening And Anti Aging , Anti Acne, Reduce Dark Spots &amp; Sun damage 60 Caps</t>
  </si>
  <si>
    <t>DFYAGE</t>
  </si>
  <si>
    <t>230930NEWS21J3</t>
  </si>
  <si>
    <t>P12232F18B1AQ</t>
  </si>
  <si>
    <t>230930NXXAB4GE</t>
  </si>
  <si>
    <t>Cancelled</t>
  </si>
  <si>
    <t>Cancelled automatically by Shopee's system. Reason: Parcel lost in transit. The eligible compensation has been credited into your seller wallet.</t>
  </si>
  <si>
    <t>P17142F18B3BB</t>
  </si>
  <si>
    <t>230930P2VG6VB9</t>
  </si>
  <si>
    <t>October 3, 2023</t>
  </si>
  <si>
    <t>SPEPH03209665457A</t>
  </si>
  <si>
    <t>230930PCQFJXYY</t>
  </si>
  <si>
    <t>October 4, 2023</t>
  </si>
  <si>
    <t>SPEPH03238280498A</t>
  </si>
  <si>
    <t>SOZO PH DFYSTRESS  60 Caps Adaptogens Ashwaganda Rhodiola Maca</t>
  </si>
  <si>
    <t>230930PDD301N2</t>
  </si>
  <si>
    <t>Cancelled by buyer. Reason: Others</t>
  </si>
  <si>
    <t>230930PDD3YXXQ</t>
  </si>
  <si>
    <t>Cancelled by buyer. Reason: Need to modify order</t>
  </si>
  <si>
    <t>230930PDFM2RA3</t>
  </si>
  <si>
    <t>October 12, 2023</t>
  </si>
  <si>
    <t>SPEPH03938746151A</t>
  </si>
  <si>
    <t>230930PDH5P74W</t>
  </si>
  <si>
    <t>October 6, 2023</t>
  </si>
  <si>
    <t>787295895624</t>
  </si>
  <si>
    <t>230930PDK1RQJS</t>
  </si>
  <si>
    <t>Cancelled by buyer. Reason: Others / change of mind</t>
  </si>
  <si>
    <t>230930PDK6H4PV</t>
  </si>
  <si>
    <t>SPEPH03974931785A</t>
  </si>
  <si>
    <t>230930PDMWTQCT</t>
  </si>
  <si>
    <t>SPEPH03797190231A</t>
  </si>
  <si>
    <t>230930PDNPN7TQ</t>
  </si>
  <si>
    <t>SPEPH03849617267A</t>
  </si>
  <si>
    <t>230930PDRN25V0</t>
  </si>
  <si>
    <t>Cancelled by buyer. Reason: Seller is not responsive to buyer's inquiries</t>
  </si>
  <si>
    <t>230930PDST8437</t>
  </si>
  <si>
    <t>SPEPH03243834166A</t>
  </si>
  <si>
    <t>230930PE8SXPB3</t>
  </si>
  <si>
    <t>230930PEGY7FC7</t>
  </si>
  <si>
    <t>SPEPH03966331946A</t>
  </si>
  <si>
    <t>230930PFEYH4KW</t>
  </si>
  <si>
    <t>October 11, 2023</t>
  </si>
  <si>
    <t>787295895679</t>
  </si>
  <si>
    <t>230930PFQR02Y8</t>
  </si>
  <si>
    <t>October 8, 2023</t>
  </si>
  <si>
    <t>P22042F18AWAI</t>
  </si>
  <si>
    <t>230930PG2M2C7C</t>
  </si>
  <si>
    <t>October 14, 2023</t>
  </si>
  <si>
    <t>Shipping</t>
  </si>
  <si>
    <t>787295895539</t>
  </si>
  <si>
    <t>230930PHB42T8E</t>
  </si>
  <si>
    <t>October 7, 2023</t>
  </si>
  <si>
    <t>787295895513</t>
  </si>
  <si>
    <t>230930PJ6DKYMQ</t>
  </si>
  <si>
    <t>SPEPH03066818638A</t>
  </si>
  <si>
    <t>230930PJUPHGG2</t>
  </si>
  <si>
    <t>October 10, 2023</t>
  </si>
  <si>
    <t>787295895793</t>
  </si>
  <si>
    <t>230930PNHM14MA</t>
  </si>
  <si>
    <t>SPEPH03326938964A</t>
  </si>
  <si>
    <t>230930PS8UMUSS</t>
  </si>
  <si>
    <t>SPEPH03475248923A</t>
  </si>
  <si>
    <t>230930PS91DA5Y</t>
  </si>
  <si>
    <t>787295895735</t>
  </si>
  <si>
    <t>230930PT32XENJ</t>
  </si>
  <si>
    <t>SPEPH03899664917A</t>
  </si>
  <si>
    <t>230930PTA06A41</t>
  </si>
  <si>
    <t>Cancelled by buyer. Reason: Need to change delivery address</t>
  </si>
  <si>
    <t>230930PTBW5PH7</t>
  </si>
  <si>
    <t>SPEPH03183825324A</t>
  </si>
  <si>
    <t>230930PW2722E9</t>
  </si>
  <si>
    <t>SPEPH03655789100A</t>
  </si>
  <si>
    <t>SOZO PH Serrapeptase 150,000 iu 60 capsules</t>
  </si>
  <si>
    <t>SUPSERRA</t>
  </si>
  <si>
    <t>230930PWG0JU3Q</t>
  </si>
  <si>
    <t>SPEPH03121421662A</t>
  </si>
  <si>
    <t>Total</t>
  </si>
  <si>
    <t>Number of Completed</t>
  </si>
  <si>
    <t>Number of Cancelled</t>
  </si>
  <si>
    <t>Number of Shipping</t>
  </si>
  <si>
    <t>Number of Refund</t>
  </si>
  <si>
    <t>Percentage of Completed</t>
  </si>
  <si>
    <t>Percentage of Cancelled</t>
  </si>
  <si>
    <t>Percentage of Shipping</t>
  </si>
  <si>
    <t>Percentage of Refund</t>
  </si>
  <si>
    <t>Total Net Sales</t>
  </si>
  <si>
    <t>For the month of November 2023</t>
  </si>
  <si>
    <t>231101E18EXPPC</t>
  </si>
  <si>
    <t>November 1, 2023</t>
  </si>
  <si>
    <t>Sozo Ph Carblk (Carb Blocker) Supplement 60 Caps</t>
  </si>
  <si>
    <t>002</t>
  </si>
  <si>
    <t>231101E1AMMYNA</t>
  </si>
  <si>
    <t>November 10, 2023</t>
  </si>
  <si>
    <t>P61302RM28XAR</t>
  </si>
  <si>
    <t>231101E6T7M5U5</t>
  </si>
  <si>
    <t>November 12, 2023</t>
  </si>
  <si>
    <t>SPEPH03535243323B</t>
  </si>
  <si>
    <t>231101EJUMMH8G</t>
  </si>
  <si>
    <t>November 6, 2023</t>
  </si>
  <si>
    <t>P61272RM28TAF</t>
  </si>
  <si>
    <t>SOZO PH Almond Milk Powder 200g</t>
  </si>
  <si>
    <t>ALMONDMILK</t>
  </si>
  <si>
    <t>231101ER0UT6BV</t>
  </si>
  <si>
    <t>November 8, 2023</t>
  </si>
  <si>
    <t>SPEPH03533321240B</t>
  </si>
  <si>
    <t>231101F0Y8JE8B</t>
  </si>
  <si>
    <t>787487049641</t>
  </si>
  <si>
    <t>SOZO PH Snow Fit Weight Loss &amp; Whitening Supplement 30 Capsules 500 Mg</t>
  </si>
  <si>
    <t>231101FAYV8453</t>
  </si>
  <si>
    <t>November 5, 2023</t>
  </si>
  <si>
    <t>787487049654</t>
  </si>
  <si>
    <t>231101FTW8EUKN</t>
  </si>
  <si>
    <t>November 13, 2023</t>
  </si>
  <si>
    <t>SPEPH03014203256B</t>
  </si>
  <si>
    <t>SOZO PH G.Out Instant Gout Relief Cherry Tart Quercetin</t>
  </si>
  <si>
    <t>SGOUT</t>
  </si>
  <si>
    <t>231101FVG93UYS</t>
  </si>
  <si>
    <t>231101G0E98U55</t>
  </si>
  <si>
    <t>SPEPH03175247402B</t>
  </si>
  <si>
    <t>SOZO PH Amazing Shirataki Dried Shirataki Rice 75g</t>
  </si>
  <si>
    <t>Dryshirataki</t>
  </si>
  <si>
    <t>231102G7FH33DC</t>
  </si>
  <si>
    <t>November 2, 2023</t>
  </si>
  <si>
    <t>SOZO Mood Booster Trial Pack 20 Capsules</t>
  </si>
  <si>
    <t>231102GU35H7XQ</t>
  </si>
  <si>
    <t>P61262RM28SAC</t>
  </si>
  <si>
    <t>231102H93DP8D0</t>
  </si>
  <si>
    <t>P61202RM28YDW</t>
  </si>
  <si>
    <t>SOZO PH Burn &amp; Boost Combo - Instant Flat Tummy (Keto Burn + Keto Boost)</t>
  </si>
  <si>
    <t>231102HAR5P08R</t>
  </si>
  <si>
    <t>SPEPH03917731676B</t>
  </si>
  <si>
    <t>231102HPYP28AX</t>
  </si>
  <si>
    <t>P21092RM28QAH</t>
  </si>
</sst>
</file>

<file path=xl/styles.xml><?xml version="1.0" encoding="utf-8"?>
<styleSheet xmlns="http://schemas.openxmlformats.org/spreadsheetml/2006/main" xml:space="preserve">
  <numFmts count="1">
    <numFmt numFmtId="164" formatCode="[$₱-421] * #,##0.00_);[Red]([$₱-421] * #,##0.00)"/>
  </numFmts>
  <fonts count="1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70C0"/>
      <name val="Calibri"/>
    </font>
    <font>
      <b val="1"/>
      <i val="0"/>
      <strike val="0"/>
      <u val="none"/>
      <sz val="11"/>
      <color rgb="FF0070C0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000000"/>
        <bgColor rgb="FF000000"/>
      </patternFill>
    </fill>
    <fill>
      <patternFill patternType="solid">
        <fgColor rgb="1F4E78"/>
        <bgColor rgb="FF000000"/>
      </patternFill>
    </fill>
    <fill>
      <patternFill patternType="solid">
        <fgColor rgb="C00000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525252"/>
        <bgColor rgb="FF000000"/>
      </patternFill>
    </fill>
    <fill>
      <patternFill patternType="solid">
        <fgColor rgb="FF404040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47E35"/>
        <bgColor rgb="FF000000"/>
      </patternFill>
    </fill>
    <fill>
      <patternFill patternType="solid">
        <fgColor rgb="FF7B7B7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EA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EC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0" applyFont="1" applyNumberFormat="0" applyFill="1" applyBorder="0" applyAlignment="1">
      <alignment horizontal="center" vertical="bottom" textRotation="0" wrapText="false" shrinkToFit="false"/>
    </xf>
    <xf xfId="0" fontId="3" numFmtId="0" fillId="7" borderId="0" applyFont="1" applyNumberFormat="0" applyFill="1" applyBorder="0" applyAlignment="1">
      <alignment horizontal="center" vertical="bottom" textRotation="0" wrapText="false" shrinkToFit="false"/>
    </xf>
    <xf xfId="0" fontId="5" numFmtId="0" fillId="8" borderId="1" applyFont="1" applyNumberFormat="0" applyFill="1" applyBorder="1" applyAlignment="1">
      <alignment horizontal="center" vertical="center" textRotation="0" wrapText="true" shrinkToFit="false"/>
    </xf>
    <xf xfId="0" fontId="5" numFmtId="0" fillId="8" borderId="1" applyFont="1" applyNumberFormat="0" applyFill="1" applyBorder="1" applyAlignment="1">
      <alignment horizontal="center" vertical="bottom" textRotation="0" wrapText="true" shrinkToFit="false"/>
    </xf>
    <xf xfId="0" fontId="5" numFmtId="0" fillId="9" borderId="1" applyFont="1" applyNumberFormat="0" applyFill="1" applyBorder="1" applyAlignment="1">
      <alignment horizontal="center" vertical="center" textRotation="0" wrapText="true" shrinkToFit="false"/>
    </xf>
    <xf xfId="0" fontId="5" numFmtId="0" fillId="10" borderId="1" applyFont="1" applyNumberFormat="0" applyFill="1" applyBorder="1" applyAlignment="1">
      <alignment horizontal="center" vertical="center" textRotation="0" wrapText="true" shrinkToFit="false"/>
    </xf>
    <xf xfId="0" fontId="5" numFmtId="0" fillId="11" borderId="1" applyFont="1" applyNumberFormat="0" applyFill="1" applyBorder="1" applyAlignment="1">
      <alignment horizontal="center" vertical="center" textRotation="0" wrapText="true" shrinkToFit="false"/>
    </xf>
    <xf xfId="0" fontId="5" numFmtId="0" fillId="12" borderId="1" applyFont="1" applyNumberFormat="0" applyFill="1" applyBorder="1" applyAlignment="1">
      <alignment horizontal="center" vertical="center" textRotation="0" wrapText="true" shrinkToFit="false"/>
    </xf>
    <xf xfId="0" fontId="0" numFmtId="164" fillId="13" borderId="1" applyFont="0" applyNumberFormat="1" applyFill="1" applyBorder="1" applyAlignment="1">
      <alignment horizontal="center" vertical="center" textRotation="0" wrapText="false" shrinkToFit="false"/>
    </xf>
    <xf xfId="0" fontId="0" numFmtId="0" fillId="13" borderId="1" applyFont="0" applyNumberFormat="0" applyFill="1" applyBorder="1" applyAlignment="1">
      <alignment horizontal="center" vertical="center" textRotation="0" wrapText="false" shrinkToFit="false"/>
    </xf>
    <xf xfId="0" fontId="0" numFmtId="164" fillId="14" borderId="1" applyFont="0" applyNumberFormat="1" applyFill="1" applyBorder="1" applyAlignment="1">
      <alignment horizontal="center" vertical="center" textRotation="0" wrapText="false" shrinkToFit="false"/>
    </xf>
    <xf xfId="0" fontId="0" numFmtId="164" fillId="15" borderId="1" applyFont="0" applyNumberFormat="1" applyFill="1" applyBorder="1" applyAlignment="1">
      <alignment horizontal="center" vertical="center" textRotation="0" wrapText="false" shrinkToFit="false"/>
    </xf>
    <xf xfId="0" fontId="6" numFmtId="164" fillId="16" borderId="1" applyFont="1" applyNumberFormat="1" applyFill="1" applyBorder="1" applyAlignment="1">
      <alignment horizontal="center" vertical="center" textRotation="0" wrapText="false" shrinkToFit="false"/>
    </xf>
    <xf xfId="0" fontId="6" numFmtId="164" fillId="17" borderId="1" applyFont="1" applyNumberFormat="1" applyFill="1" applyBorder="1" applyAlignment="1">
      <alignment horizontal="center" vertical="center" textRotation="0" wrapText="false" shrinkToFit="false"/>
    </xf>
    <xf xfId="0" fontId="0" numFmtId="0" fillId="18" borderId="1" applyFont="0" applyNumberFormat="0" applyFill="1" applyBorder="1" applyAlignment="1">
      <alignment horizontal="general" vertical="center" textRotation="0" wrapText="false" shrinkToFit="false"/>
    </xf>
    <xf xfId="0" fontId="0" numFmtId="0" fillId="19" borderId="1" applyFont="0" applyNumberFormat="0" applyFill="1" applyBorder="1" applyAlignment="1">
      <alignment horizontal="general" vertical="center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164" fillId="13" borderId="1" applyFont="1" applyNumberFormat="1" applyFill="1" applyBorder="1" applyAlignment="1">
      <alignment horizontal="center" vertical="center" textRotation="0" wrapText="false" shrinkToFit="false"/>
    </xf>
    <xf xfId="0" fontId="7" numFmtId="0" fillId="13" borderId="1" applyFont="1" applyNumberFormat="0" applyFill="1" applyBorder="1" applyAlignment="1">
      <alignment horizontal="center" vertical="center" textRotation="0" wrapText="false" shrinkToFit="false"/>
    </xf>
    <xf xfId="0" fontId="7" numFmtId="164" fillId="14" borderId="1" applyFont="1" applyNumberFormat="1" applyFill="1" applyBorder="1" applyAlignment="1">
      <alignment horizontal="center" vertical="center" textRotation="0" wrapText="false" shrinkToFit="false"/>
    </xf>
    <xf xfId="0" fontId="7" numFmtId="164" fillId="15" borderId="1" applyFont="1" applyNumberFormat="1" applyFill="1" applyBorder="1" applyAlignment="1">
      <alignment horizontal="center" vertical="center" textRotation="0" wrapText="false" shrinkToFit="false"/>
    </xf>
    <xf xfId="0" fontId="8" numFmtId="164" fillId="16" borderId="1" applyFont="1" applyNumberFormat="1" applyFill="1" applyBorder="1" applyAlignment="1">
      <alignment horizontal="center" vertical="center" textRotation="0" wrapText="false" shrinkToFit="false"/>
    </xf>
    <xf xfId="0" fontId="8" numFmtId="164" fillId="17" borderId="1" applyFont="1" applyNumberFormat="1" applyFill="1" applyBorder="1" applyAlignment="1">
      <alignment horizontal="center" vertical="center" textRotation="0" wrapText="false" shrinkToFit="false"/>
    </xf>
    <xf xfId="0" fontId="7" numFmtId="0" fillId="18" borderId="1" applyFont="1" applyNumberFormat="0" applyFill="1" applyBorder="1" applyAlignment="1">
      <alignment horizontal="general" vertical="center" textRotation="0" wrapText="false" shrinkToFit="false"/>
    </xf>
    <xf xfId="0" fontId="7" numFmtId="0" fillId="19" borderId="1" applyFont="1" applyNumberFormat="0" applyFill="1" applyBorder="1" applyAlignment="1">
      <alignment horizontal="general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true" shrinkToFit="false"/>
    </xf>
    <xf xfId="0" fontId="9" numFmtId="164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13" borderId="1" applyFont="1" applyNumberFormat="0" applyFill="1" applyBorder="1" applyAlignment="1">
      <alignment horizontal="center" vertical="center" textRotation="0" wrapText="false" shrinkToFit="false"/>
    </xf>
    <xf xfId="0" fontId="9" numFmtId="164" fillId="14" borderId="1" applyFont="1" applyNumberFormat="1" applyFill="1" applyBorder="1" applyAlignment="1">
      <alignment horizontal="center" vertical="center" textRotation="0" wrapText="false" shrinkToFit="false"/>
    </xf>
    <xf xfId="0" fontId="9" numFmtId="164" fillId="15" borderId="1" applyFont="1" applyNumberFormat="1" applyFill="1" applyBorder="1" applyAlignment="1">
      <alignment horizontal="center" vertical="center" textRotation="0" wrapText="false" shrinkToFit="false"/>
    </xf>
    <xf xfId="0" fontId="10" numFmtId="164" fillId="16" borderId="1" applyFont="1" applyNumberFormat="1" applyFill="1" applyBorder="1" applyAlignment="1">
      <alignment horizontal="center" vertical="center" textRotation="0" wrapText="false" shrinkToFit="false"/>
    </xf>
    <xf xfId="0" fontId="10" numFmtId="164" fillId="17" borderId="1" applyFont="1" applyNumberFormat="1" applyFill="1" applyBorder="1" applyAlignment="1">
      <alignment horizontal="center" vertical="center" textRotation="0" wrapText="false" shrinkToFit="false"/>
    </xf>
    <xf xfId="0" fontId="9" numFmtId="0" fillId="18" borderId="1" applyFont="1" applyNumberFormat="0" applyFill="1" applyBorder="1" applyAlignment="1">
      <alignment horizontal="general" vertical="center" textRotation="0" wrapText="false" shrinkToFit="false"/>
    </xf>
    <xf xfId="0" fontId="9" numFmtId="0" fillId="19" borderId="1" applyFont="1" applyNumberFormat="0" applyFill="1" applyBorder="1" applyAlignment="1">
      <alignment horizontal="general" vertical="center" textRotation="0" wrapText="false" shrinkToFit="false"/>
    </xf>
    <xf xfId="0" fontId="0" numFmtId="0" fillId="20" borderId="1" applyFont="0" applyNumberFormat="0" applyFill="1" applyBorder="1" applyAlignment="1">
      <alignment horizontal="center" vertical="center" textRotation="0" wrapText="false" shrinkToFit="false"/>
    </xf>
    <xf xfId="0" fontId="0" numFmtId="0" fillId="20" borderId="1" applyFont="0" applyNumberFormat="0" applyFill="1" applyBorder="1" applyAlignment="1">
      <alignment horizontal="center" vertical="center" textRotation="0" wrapText="true" shrinkToFit="false"/>
    </xf>
    <xf xfId="0" fontId="0" numFmtId="0" fillId="18" borderId="1" applyFont="0" applyNumberFormat="0" applyFill="1" applyBorder="1" applyAlignment="1">
      <alignment horizontal="center" vertical="center" textRotation="0" wrapText="false" shrinkToFit="false"/>
    </xf>
    <xf xfId="0" fontId="0" numFmtId="0" fillId="19" borderId="1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6" numFmtId="164" fillId="21" borderId="2" applyFont="1" applyNumberFormat="1" applyFill="1" applyBorder="1" applyAlignment="1">
      <alignment horizontal="right" vertical="bottom" textRotation="0" wrapText="false" shrinkToFit="false"/>
    </xf>
    <xf xfId="0" fontId="0" numFmtId="0" fillId="15" borderId="1" applyFont="0" applyNumberFormat="0" applyFill="1" applyBorder="1" applyAlignment="1">
      <alignment horizontal="general" vertical="center" textRotation="0" wrapText="false" shrinkToFit="false"/>
    </xf>
    <xf xfId="0" fontId="0" numFmtId="0" fillId="22" borderId="1" applyFont="0" applyNumberFormat="0" applyFill="1" applyBorder="1" applyAlignment="1">
      <alignment horizontal="general" vertical="center" textRotation="0" wrapText="false" shrinkToFit="false"/>
    </xf>
    <xf xfId="0" fontId="6" numFmtId="0" fillId="22" borderId="1" applyFont="1" applyNumberFormat="0" applyFill="1" applyBorder="1" applyAlignment="0">
      <alignment horizontal="general" vertical="bottom" textRotation="0" wrapText="false" shrinkToFit="false"/>
    </xf>
    <xf xfId="0" fontId="6" numFmtId="0" fillId="21" borderId="1" applyFont="1" applyNumberFormat="0" applyFill="1" applyBorder="1" applyAlignment="0">
      <alignment horizontal="general" vertical="bottom" textRotation="0" wrapText="false" shrinkToFit="false"/>
    </xf>
    <xf xfId="0" fontId="0" numFmtId="0" fillId="17" borderId="1" applyFont="0" applyNumberFormat="0" applyFill="1" applyBorder="1" applyAlignment="1">
      <alignment horizontal="general" vertical="center" textRotation="0" wrapText="false" shrinkToFit="false"/>
    </xf>
    <xf xfId="0" fontId="0" numFmtId="10" fillId="23" borderId="1" applyFont="0" applyNumberFormat="1" applyFill="1" applyBorder="1" applyAlignment="1">
      <alignment horizontal="general" vertical="center" textRotation="0" wrapText="false" shrinkToFit="false"/>
    </xf>
    <xf xfId="0" fontId="6" numFmtId="0" fillId="17" borderId="1" applyFont="1" applyNumberFormat="0" applyFill="1" applyBorder="1" applyAlignment="1">
      <alignment horizontal="general" vertical="center" textRotation="0" wrapText="false" shrinkToFit="false"/>
    </xf>
    <xf xfId="0" fontId="6" numFmtId="10" fillId="21" borderId="1" applyFont="1" applyNumberFormat="1" applyFill="1" applyBorder="1" applyAlignment="1">
      <alignment horizontal="general" vertical="center" textRotation="0" wrapText="false" shrinkToFit="false"/>
    </xf>
    <xf xfId="0" fontId="6" numFmtId="0" fillId="13" borderId="1" applyFont="1" applyNumberFormat="0" applyFill="1" applyBorder="1" applyAlignment="0">
      <alignment horizontal="general" vertical="bottom" textRotation="0" wrapText="false" shrinkToFit="false"/>
    </xf>
    <xf xfId="0" fontId="6" numFmtId="164" fillId="21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52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5" max="15" width="15" customWidth="true" style="0"/>
    <col min="22" max="22" width="15" customWidth="true" style="0"/>
    <col min="23" max="23" width="25" customWidth="true" style="0"/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50" customWidth="true" style="0"/>
    <col min="6" max="6" width="25" customWidth="true" style="0"/>
    <col min="7" max="7" width="25" customWidth="true" style="0"/>
    <col min="8" max="8" width="25" customWidth="true" style="0"/>
    <col min="9" max="9" width="50" customWidth="true" style="2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4" max="24" width="25" customWidth="true" style="0"/>
    <col min="25" max="25" width="25" customWidth="true" style="0"/>
    <col min="26" max="26" width="25" customWidth="true" style="0"/>
    <col min="27" max="27" width="25" customWidth="true" style="0"/>
    <col min="28" max="28" width="25" customWidth="true" style="0"/>
    <col min="29" max="29" width="25" customWidth="true" style="0"/>
  </cols>
  <sheetData>
    <row r="1" spans="1:29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6" t="s">
        <v>4</v>
      </c>
      <c r="L4" s="6"/>
      <c r="M4" s="6"/>
      <c r="N4" s="6"/>
      <c r="O4" s="8" t="s">
        <v>5</v>
      </c>
      <c r="P4" s="10" t="s">
        <v>6</v>
      </c>
      <c r="Q4" s="10"/>
      <c r="R4" s="10"/>
      <c r="S4" s="10"/>
      <c r="T4" s="10"/>
      <c r="U4" s="10"/>
      <c r="V4" s="11" t="s">
        <v>7</v>
      </c>
      <c r="W4" s="13" t="s">
        <v>8</v>
      </c>
      <c r="X4" s="14" t="s">
        <v>9</v>
      </c>
      <c r="Y4" s="14"/>
      <c r="Z4" s="14"/>
      <c r="AA4" s="14"/>
      <c r="AB4" s="14"/>
      <c r="AC4" s="14"/>
    </row>
    <row r="5" spans="1:29">
      <c r="A5" s="15" t="s">
        <v>10</v>
      </c>
      <c r="B5" s="15" t="s">
        <v>11</v>
      </c>
      <c r="C5" s="15" t="s">
        <v>12</v>
      </c>
      <c r="D5" s="15" t="s">
        <v>13</v>
      </c>
      <c r="E5" s="15" t="s">
        <v>14</v>
      </c>
      <c r="F5" s="16" t="s">
        <v>15</v>
      </c>
      <c r="G5" s="15" t="s">
        <v>16</v>
      </c>
      <c r="H5" s="15" t="s">
        <v>17</v>
      </c>
      <c r="I5" s="15" t="s">
        <v>18</v>
      </c>
      <c r="J5" s="15" t="s">
        <v>19</v>
      </c>
      <c r="K5" s="17" t="s">
        <v>20</v>
      </c>
      <c r="L5" s="17" t="s">
        <v>21</v>
      </c>
      <c r="M5" s="17" t="s">
        <v>22</v>
      </c>
      <c r="N5" s="17" t="s">
        <v>23</v>
      </c>
      <c r="O5" s="9"/>
      <c r="P5" s="18" t="s">
        <v>24</v>
      </c>
      <c r="Q5" s="18" t="s">
        <v>25</v>
      </c>
      <c r="R5" s="18" t="s">
        <v>26</v>
      </c>
      <c r="S5" s="18" t="s">
        <v>27</v>
      </c>
      <c r="T5" s="18" t="s">
        <v>28</v>
      </c>
      <c r="U5" s="18" t="s">
        <v>29</v>
      </c>
      <c r="V5" s="12"/>
      <c r="W5" s="19" t="s">
        <v>30</v>
      </c>
      <c r="X5" s="20" t="s">
        <v>31</v>
      </c>
      <c r="Y5" s="20" t="s">
        <v>32</v>
      </c>
      <c r="Z5" s="20" t="s">
        <v>33</v>
      </c>
      <c r="AA5" s="20" t="s">
        <v>34</v>
      </c>
      <c r="AB5" s="20" t="s">
        <v>35</v>
      </c>
      <c r="AC5" s="20" t="s">
        <v>36</v>
      </c>
    </row>
    <row r="6" spans="1:29" customHeight="1" ht="50">
      <c r="A6" s="1" t="s">
        <v>37</v>
      </c>
      <c r="B6" s="1" t="s">
        <v>38</v>
      </c>
      <c r="C6" s="1" t="s">
        <v>39</v>
      </c>
      <c r="D6" s="1" t="s">
        <v>40</v>
      </c>
      <c r="E6" s="7"/>
      <c r="F6" s="1"/>
      <c r="G6" s="1"/>
      <c r="H6" s="1" t="s">
        <v>41</v>
      </c>
      <c r="I6" s="7" t="s">
        <v>42</v>
      </c>
      <c r="J6" s="1" t="s">
        <v>43</v>
      </c>
      <c r="K6" s="21">
        <v>499</v>
      </c>
      <c r="L6" s="21">
        <v>449</v>
      </c>
      <c r="M6" s="22">
        <v>1</v>
      </c>
      <c r="N6" s="21">
        <v>50</v>
      </c>
      <c r="O6" s="23">
        <v>449</v>
      </c>
      <c r="P6" s="24"/>
      <c r="Q6" s="24">
        <v>0</v>
      </c>
      <c r="R6" s="24"/>
      <c r="S6" s="24">
        <v>35</v>
      </c>
      <c r="T6" s="24"/>
      <c r="U6" s="24"/>
      <c r="V6" s="25"/>
      <c r="W6" s="26"/>
      <c r="X6" s="27"/>
      <c r="Y6" s="27"/>
      <c r="Z6" s="27"/>
      <c r="AA6" s="27"/>
      <c r="AB6" s="27"/>
      <c r="AC6" s="28"/>
    </row>
    <row r="7" spans="1:29" customHeight="1" ht="50">
      <c r="A7" s="1" t="s">
        <v>44</v>
      </c>
      <c r="B7" s="1" t="s">
        <v>38</v>
      </c>
      <c r="C7" s="1" t="s">
        <v>45</v>
      </c>
      <c r="D7" s="1" t="s">
        <v>40</v>
      </c>
      <c r="E7" s="7"/>
      <c r="F7" s="1"/>
      <c r="G7" s="1"/>
      <c r="H7" s="1" t="s">
        <v>46</v>
      </c>
      <c r="I7" s="7" t="s">
        <v>47</v>
      </c>
      <c r="J7" s="1" t="s">
        <v>48</v>
      </c>
      <c r="K7" s="21">
        <v>1995</v>
      </c>
      <c r="L7" s="21">
        <v>1695</v>
      </c>
      <c r="M7" s="22">
        <v>1</v>
      </c>
      <c r="N7" s="21">
        <v>300</v>
      </c>
      <c r="O7" s="23">
        <v>1695</v>
      </c>
      <c r="P7" s="24"/>
      <c r="Q7" s="24">
        <v>0</v>
      </c>
      <c r="R7" s="24"/>
      <c r="S7" s="24">
        <v>133</v>
      </c>
      <c r="T7" s="24"/>
      <c r="U7" s="24"/>
      <c r="V7" s="25"/>
      <c r="W7" s="26"/>
      <c r="X7" s="27"/>
      <c r="Y7" s="27"/>
      <c r="Z7" s="27"/>
      <c r="AA7" s="27"/>
      <c r="AB7" s="27"/>
      <c r="AC7" s="28"/>
    </row>
    <row r="8" spans="1:29" customHeight="1" ht="50">
      <c r="A8" s="1" t="s">
        <v>49</v>
      </c>
      <c r="B8" s="1" t="s">
        <v>38</v>
      </c>
      <c r="C8" s="1" t="s">
        <v>45</v>
      </c>
      <c r="D8" s="1" t="s">
        <v>40</v>
      </c>
      <c r="E8" s="7"/>
      <c r="F8" s="1"/>
      <c r="G8" s="1"/>
      <c r="H8" s="1" t="s">
        <v>50</v>
      </c>
      <c r="I8" s="7" t="s">
        <v>47</v>
      </c>
      <c r="J8" s="1" t="s">
        <v>48</v>
      </c>
      <c r="K8" s="21">
        <v>1995</v>
      </c>
      <c r="L8" s="21">
        <v>1695</v>
      </c>
      <c r="M8" s="22">
        <v>1</v>
      </c>
      <c r="N8" s="21">
        <v>300</v>
      </c>
      <c r="O8" s="23">
        <v>1695</v>
      </c>
      <c r="P8" s="24"/>
      <c r="Q8" s="24">
        <v>0</v>
      </c>
      <c r="R8" s="24"/>
      <c r="S8" s="24">
        <v>133</v>
      </c>
      <c r="T8" s="24"/>
      <c r="U8" s="24"/>
      <c r="V8" s="25"/>
      <c r="W8" s="26"/>
      <c r="X8" s="27"/>
      <c r="Y8" s="27"/>
      <c r="Z8" s="27"/>
      <c r="AA8" s="27"/>
      <c r="AB8" s="27"/>
      <c r="AC8" s="28"/>
    </row>
    <row r="9" spans="1:29" customHeight="1" ht="50">
      <c r="A9" s="29" t="s">
        <v>51</v>
      </c>
      <c r="B9" s="29" t="s">
        <v>38</v>
      </c>
      <c r="C9" s="29"/>
      <c r="D9" s="29" t="s">
        <v>52</v>
      </c>
      <c r="E9" s="30" t="s">
        <v>53</v>
      </c>
      <c r="F9" s="29"/>
      <c r="G9" s="29"/>
      <c r="H9" s="29" t="s">
        <v>54</v>
      </c>
      <c r="I9" s="30" t="s">
        <v>47</v>
      </c>
      <c r="J9" s="29" t="s">
        <v>48</v>
      </c>
      <c r="K9" s="31">
        <v>1995</v>
      </c>
      <c r="L9" s="31">
        <v>1695</v>
      </c>
      <c r="M9" s="32">
        <v>1</v>
      </c>
      <c r="N9" s="31">
        <v>300</v>
      </c>
      <c r="O9" s="33">
        <v>1695</v>
      </c>
      <c r="P9" s="34"/>
      <c r="Q9" s="34">
        <v>0</v>
      </c>
      <c r="R9" s="34"/>
      <c r="S9" s="34">
        <v>0</v>
      </c>
      <c r="T9" s="34"/>
      <c r="U9" s="34"/>
      <c r="V9" s="35"/>
      <c r="W9" s="36"/>
      <c r="X9" s="37"/>
      <c r="Y9" s="37"/>
      <c r="Z9" s="37"/>
      <c r="AA9" s="37"/>
      <c r="AB9" s="37"/>
      <c r="AC9" s="38"/>
    </row>
    <row r="10" spans="1:29" customHeight="1" ht="50">
      <c r="A10" s="1" t="s">
        <v>55</v>
      </c>
      <c r="B10" s="1" t="s">
        <v>38</v>
      </c>
      <c r="C10" s="1" t="s">
        <v>56</v>
      </c>
      <c r="D10" s="1" t="s">
        <v>40</v>
      </c>
      <c r="E10" s="7"/>
      <c r="F10" s="1"/>
      <c r="G10" s="1"/>
      <c r="H10" s="1" t="s">
        <v>57</v>
      </c>
      <c r="I10" s="7" t="s">
        <v>47</v>
      </c>
      <c r="J10" s="1" t="s">
        <v>48</v>
      </c>
      <c r="K10" s="21">
        <v>1995</v>
      </c>
      <c r="L10" s="21">
        <v>1695</v>
      </c>
      <c r="M10" s="22">
        <v>1</v>
      </c>
      <c r="N10" s="21">
        <v>300</v>
      </c>
      <c r="O10" s="23">
        <v>1695</v>
      </c>
      <c r="P10" s="24"/>
      <c r="Q10" s="24">
        <v>0</v>
      </c>
      <c r="R10" s="24"/>
      <c r="S10" s="24">
        <v>133</v>
      </c>
      <c r="T10" s="24"/>
      <c r="U10" s="24"/>
      <c r="V10" s="25"/>
      <c r="W10" s="26"/>
      <c r="X10" s="27"/>
      <c r="Y10" s="27"/>
      <c r="Z10" s="27"/>
      <c r="AA10" s="27"/>
      <c r="AB10" s="27"/>
      <c r="AC10" s="28"/>
    </row>
    <row r="11" spans="1:29" customHeight="1" ht="50">
      <c r="A11" s="1" t="s">
        <v>58</v>
      </c>
      <c r="B11" s="1" t="s">
        <v>38</v>
      </c>
      <c r="C11" s="1" t="s">
        <v>59</v>
      </c>
      <c r="D11" s="1" t="s">
        <v>40</v>
      </c>
      <c r="E11" s="7"/>
      <c r="F11" s="1"/>
      <c r="G11" s="1"/>
      <c r="H11" s="1" t="s">
        <v>60</v>
      </c>
      <c r="I11" s="7" t="s">
        <v>61</v>
      </c>
      <c r="J11" s="1"/>
      <c r="K11" s="21">
        <v>1310</v>
      </c>
      <c r="L11" s="21">
        <v>1310</v>
      </c>
      <c r="M11" s="22">
        <v>1</v>
      </c>
      <c r="N11" s="21">
        <v>0</v>
      </c>
      <c r="O11" s="23">
        <v>1310</v>
      </c>
      <c r="P11" s="24"/>
      <c r="Q11" s="24">
        <v>0</v>
      </c>
      <c r="R11" s="24"/>
      <c r="S11" s="24">
        <v>103</v>
      </c>
      <c r="T11" s="24"/>
      <c r="U11" s="24"/>
      <c r="V11" s="25"/>
      <c r="W11" s="26"/>
      <c r="X11" s="27"/>
      <c r="Y11" s="27"/>
      <c r="Z11" s="27"/>
      <c r="AA11" s="27"/>
      <c r="AB11" s="27"/>
      <c r="AC11" s="28"/>
    </row>
    <row r="12" spans="1:29" customHeight="1" ht="50">
      <c r="A12" s="39" t="s">
        <v>62</v>
      </c>
      <c r="B12" s="39" t="s">
        <v>38</v>
      </c>
      <c r="C12" s="39"/>
      <c r="D12" s="39" t="s">
        <v>52</v>
      </c>
      <c r="E12" s="40" t="s">
        <v>63</v>
      </c>
      <c r="F12" s="39"/>
      <c r="G12" s="39"/>
      <c r="H12" s="39"/>
      <c r="I12" s="40" t="s">
        <v>47</v>
      </c>
      <c r="J12" s="39" t="s">
        <v>48</v>
      </c>
      <c r="K12" s="41">
        <v>1995</v>
      </c>
      <c r="L12" s="41">
        <v>1695</v>
      </c>
      <c r="M12" s="42">
        <v>1</v>
      </c>
      <c r="N12" s="41">
        <v>300</v>
      </c>
      <c r="O12" s="43">
        <v>1695</v>
      </c>
      <c r="P12" s="44"/>
      <c r="Q12" s="44">
        <v>0</v>
      </c>
      <c r="R12" s="44"/>
      <c r="S12" s="44">
        <v>0</v>
      </c>
      <c r="T12" s="44"/>
      <c r="U12" s="44"/>
      <c r="V12" s="45"/>
      <c r="W12" s="46"/>
      <c r="X12" s="47"/>
      <c r="Y12" s="47"/>
      <c r="Z12" s="47"/>
      <c r="AA12" s="47"/>
      <c r="AB12" s="47"/>
      <c r="AC12" s="48"/>
    </row>
    <row r="13" spans="1:29" customHeight="1" ht="50">
      <c r="A13" s="39" t="s">
        <v>64</v>
      </c>
      <c r="B13" s="39" t="s">
        <v>38</v>
      </c>
      <c r="C13" s="39"/>
      <c r="D13" s="39" t="s">
        <v>52</v>
      </c>
      <c r="E13" s="40" t="s">
        <v>65</v>
      </c>
      <c r="F13" s="39"/>
      <c r="G13" s="39"/>
      <c r="H13" s="39"/>
      <c r="I13" s="40" t="s">
        <v>47</v>
      </c>
      <c r="J13" s="39" t="s">
        <v>48</v>
      </c>
      <c r="K13" s="41">
        <v>1995</v>
      </c>
      <c r="L13" s="41">
        <v>1695</v>
      </c>
      <c r="M13" s="42">
        <v>1</v>
      </c>
      <c r="N13" s="41">
        <v>300</v>
      </c>
      <c r="O13" s="43">
        <v>1695</v>
      </c>
      <c r="P13" s="44"/>
      <c r="Q13" s="44">
        <v>0</v>
      </c>
      <c r="R13" s="44"/>
      <c r="S13" s="44">
        <v>0</v>
      </c>
      <c r="T13" s="44"/>
      <c r="U13" s="44"/>
      <c r="V13" s="45"/>
      <c r="W13" s="46"/>
      <c r="X13" s="47"/>
      <c r="Y13" s="47"/>
      <c r="Z13" s="47"/>
      <c r="AA13" s="47"/>
      <c r="AB13" s="47"/>
      <c r="AC13" s="48"/>
    </row>
    <row r="14" spans="1:29" customHeight="1" ht="50">
      <c r="A14" s="1" t="s">
        <v>66</v>
      </c>
      <c r="B14" s="1" t="s">
        <v>38</v>
      </c>
      <c r="C14" s="1" t="s">
        <v>67</v>
      </c>
      <c r="D14" s="1" t="s">
        <v>40</v>
      </c>
      <c r="E14" s="7"/>
      <c r="F14" s="1"/>
      <c r="G14" s="1"/>
      <c r="H14" s="1" t="s">
        <v>68</v>
      </c>
      <c r="I14" s="7" t="s">
        <v>47</v>
      </c>
      <c r="J14" s="1" t="s">
        <v>48</v>
      </c>
      <c r="K14" s="21">
        <v>1995</v>
      </c>
      <c r="L14" s="21">
        <v>1695</v>
      </c>
      <c r="M14" s="22">
        <v>1</v>
      </c>
      <c r="N14" s="21">
        <v>300</v>
      </c>
      <c r="O14" s="23">
        <v>1695</v>
      </c>
      <c r="P14" s="24"/>
      <c r="Q14" s="24">
        <v>20</v>
      </c>
      <c r="R14" s="24"/>
      <c r="S14" s="24">
        <v>131</v>
      </c>
      <c r="T14" s="24"/>
      <c r="U14" s="24"/>
      <c r="V14" s="25"/>
      <c r="W14" s="26"/>
      <c r="X14" s="27"/>
      <c r="Y14" s="27"/>
      <c r="Z14" s="27"/>
      <c r="AA14" s="27"/>
      <c r="AB14" s="27"/>
      <c r="AC14" s="28"/>
    </row>
    <row r="15" spans="1:29" customHeight="1" ht="50">
      <c r="A15" s="1" t="s">
        <v>69</v>
      </c>
      <c r="B15" s="1" t="s">
        <v>38</v>
      </c>
      <c r="C15" s="1" t="s">
        <v>70</v>
      </c>
      <c r="D15" s="1" t="s">
        <v>40</v>
      </c>
      <c r="E15" s="7"/>
      <c r="F15" s="1"/>
      <c r="G15" s="1"/>
      <c r="H15" s="1" t="s">
        <v>71</v>
      </c>
      <c r="I15" s="7" t="s">
        <v>47</v>
      </c>
      <c r="J15" s="1" t="s">
        <v>48</v>
      </c>
      <c r="K15" s="21">
        <v>1995</v>
      </c>
      <c r="L15" s="21">
        <v>1695</v>
      </c>
      <c r="M15" s="22">
        <v>1</v>
      </c>
      <c r="N15" s="21">
        <v>300</v>
      </c>
      <c r="O15" s="23">
        <v>1695</v>
      </c>
      <c r="P15" s="24"/>
      <c r="Q15" s="24">
        <v>0</v>
      </c>
      <c r="R15" s="24"/>
      <c r="S15" s="24">
        <v>133</v>
      </c>
      <c r="T15" s="24"/>
      <c r="U15" s="24"/>
      <c r="V15" s="25"/>
      <c r="W15" s="26"/>
      <c r="X15" s="27"/>
      <c r="Y15" s="27"/>
      <c r="Z15" s="27"/>
      <c r="AA15" s="27"/>
      <c r="AB15" s="27"/>
      <c r="AC15" s="28"/>
    </row>
    <row r="16" spans="1:29" customHeight="1" ht="50">
      <c r="A16" s="39" t="s">
        <v>72</v>
      </c>
      <c r="B16" s="39" t="s">
        <v>38</v>
      </c>
      <c r="C16" s="39"/>
      <c r="D16" s="39" t="s">
        <v>52</v>
      </c>
      <c r="E16" s="40" t="s">
        <v>73</v>
      </c>
      <c r="F16" s="39"/>
      <c r="G16" s="39"/>
      <c r="H16" s="39"/>
      <c r="I16" s="40" t="s">
        <v>47</v>
      </c>
      <c r="J16" s="39" t="s">
        <v>48</v>
      </c>
      <c r="K16" s="41">
        <v>1995</v>
      </c>
      <c r="L16" s="41">
        <v>1695</v>
      </c>
      <c r="M16" s="42">
        <v>1</v>
      </c>
      <c r="N16" s="41">
        <v>300</v>
      </c>
      <c r="O16" s="43">
        <v>1695</v>
      </c>
      <c r="P16" s="44"/>
      <c r="Q16" s="44">
        <v>0</v>
      </c>
      <c r="R16" s="44"/>
      <c r="S16" s="44">
        <v>0</v>
      </c>
      <c r="T16" s="44"/>
      <c r="U16" s="44"/>
      <c r="V16" s="45"/>
      <c r="W16" s="46"/>
      <c r="X16" s="47"/>
      <c r="Y16" s="47"/>
      <c r="Z16" s="47"/>
      <c r="AA16" s="47"/>
      <c r="AB16" s="47"/>
      <c r="AC16" s="48"/>
    </row>
    <row r="17" spans="1:29" customHeight="1" ht="50">
      <c r="A17" s="1" t="s">
        <v>74</v>
      </c>
      <c r="B17" s="1" t="s">
        <v>38</v>
      </c>
      <c r="C17" s="1" t="s">
        <v>59</v>
      </c>
      <c r="D17" s="1" t="s">
        <v>40</v>
      </c>
      <c r="E17" s="7"/>
      <c r="F17" s="1"/>
      <c r="G17" s="1"/>
      <c r="H17" s="1" t="s">
        <v>75</v>
      </c>
      <c r="I17" s="7" t="s">
        <v>47</v>
      </c>
      <c r="J17" s="1" t="s">
        <v>48</v>
      </c>
      <c r="K17" s="21">
        <v>1995</v>
      </c>
      <c r="L17" s="21">
        <v>1695</v>
      </c>
      <c r="M17" s="22">
        <v>1</v>
      </c>
      <c r="N17" s="21">
        <v>300</v>
      </c>
      <c r="O17" s="23">
        <v>1695</v>
      </c>
      <c r="P17" s="24"/>
      <c r="Q17" s="24">
        <v>0</v>
      </c>
      <c r="R17" s="24"/>
      <c r="S17" s="24">
        <v>133</v>
      </c>
      <c r="T17" s="24"/>
      <c r="U17" s="24"/>
      <c r="V17" s="25"/>
      <c r="W17" s="26"/>
      <c r="X17" s="27"/>
      <c r="Y17" s="27"/>
      <c r="Z17" s="27"/>
      <c r="AA17" s="27"/>
      <c r="AB17" s="27"/>
      <c r="AC17" s="28"/>
    </row>
    <row r="18" spans="1:29" customHeight="1" ht="50">
      <c r="A18" s="1" t="s">
        <v>76</v>
      </c>
      <c r="B18" s="1" t="s">
        <v>38</v>
      </c>
      <c r="C18" s="1" t="s">
        <v>45</v>
      </c>
      <c r="D18" s="1" t="s">
        <v>40</v>
      </c>
      <c r="E18" s="7"/>
      <c r="F18" s="1"/>
      <c r="G18" s="1"/>
      <c r="H18" s="1" t="s">
        <v>77</v>
      </c>
      <c r="I18" s="7" t="s">
        <v>47</v>
      </c>
      <c r="J18" s="1" t="s">
        <v>48</v>
      </c>
      <c r="K18" s="21">
        <v>1995</v>
      </c>
      <c r="L18" s="21">
        <v>1695</v>
      </c>
      <c r="M18" s="22">
        <v>1</v>
      </c>
      <c r="N18" s="21">
        <v>300</v>
      </c>
      <c r="O18" s="23">
        <v>1695</v>
      </c>
      <c r="P18" s="24"/>
      <c r="Q18" s="24">
        <v>0</v>
      </c>
      <c r="R18" s="24"/>
      <c r="S18" s="24">
        <v>133</v>
      </c>
      <c r="T18" s="24"/>
      <c r="U18" s="24"/>
      <c r="V18" s="25"/>
      <c r="W18" s="26"/>
      <c r="X18" s="27"/>
      <c r="Y18" s="27"/>
      <c r="Z18" s="27"/>
      <c r="AA18" s="27"/>
      <c r="AB18" s="27"/>
      <c r="AC18" s="28"/>
    </row>
    <row r="19" spans="1:29" customHeight="1" ht="50">
      <c r="A19" s="1" t="s">
        <v>78</v>
      </c>
      <c r="B19" s="1" t="s">
        <v>38</v>
      </c>
      <c r="C19" s="1" t="s">
        <v>59</v>
      </c>
      <c r="D19" s="1" t="s">
        <v>40</v>
      </c>
      <c r="E19" s="7"/>
      <c r="F19" s="1"/>
      <c r="G19" s="1"/>
      <c r="H19" s="1" t="s">
        <v>79</v>
      </c>
      <c r="I19" s="7" t="s">
        <v>47</v>
      </c>
      <c r="J19" s="1" t="s">
        <v>48</v>
      </c>
      <c r="K19" s="21">
        <v>1995</v>
      </c>
      <c r="L19" s="21">
        <v>1695</v>
      </c>
      <c r="M19" s="22">
        <v>1</v>
      </c>
      <c r="N19" s="21">
        <v>300</v>
      </c>
      <c r="O19" s="23">
        <v>1695</v>
      </c>
      <c r="P19" s="24"/>
      <c r="Q19" s="24">
        <v>0</v>
      </c>
      <c r="R19" s="24"/>
      <c r="S19" s="24">
        <v>133</v>
      </c>
      <c r="T19" s="24"/>
      <c r="U19" s="24"/>
      <c r="V19" s="25"/>
      <c r="W19" s="26"/>
      <c r="X19" s="27"/>
      <c r="Y19" s="27"/>
      <c r="Z19" s="27"/>
      <c r="AA19" s="27"/>
      <c r="AB19" s="27"/>
      <c r="AC19" s="28"/>
    </row>
    <row r="20" spans="1:29" customHeight="1" ht="50">
      <c r="A20" s="39" t="s">
        <v>80</v>
      </c>
      <c r="B20" s="39" t="s">
        <v>38</v>
      </c>
      <c r="C20" s="39"/>
      <c r="D20" s="39" t="s">
        <v>52</v>
      </c>
      <c r="E20" s="40" t="s">
        <v>81</v>
      </c>
      <c r="F20" s="39"/>
      <c r="G20" s="39"/>
      <c r="H20" s="39"/>
      <c r="I20" s="40" t="s">
        <v>47</v>
      </c>
      <c r="J20" s="39" t="s">
        <v>48</v>
      </c>
      <c r="K20" s="41">
        <v>1995</v>
      </c>
      <c r="L20" s="41">
        <v>1695</v>
      </c>
      <c r="M20" s="42">
        <v>1</v>
      </c>
      <c r="N20" s="41">
        <v>300</v>
      </c>
      <c r="O20" s="43">
        <v>1695</v>
      </c>
      <c r="P20" s="44"/>
      <c r="Q20" s="44">
        <v>0</v>
      </c>
      <c r="R20" s="44"/>
      <c r="S20" s="44">
        <v>0</v>
      </c>
      <c r="T20" s="44"/>
      <c r="U20" s="44"/>
      <c r="V20" s="45"/>
      <c r="W20" s="46"/>
      <c r="X20" s="47"/>
      <c r="Y20" s="47"/>
      <c r="Z20" s="47"/>
      <c r="AA20" s="47"/>
      <c r="AB20" s="47"/>
      <c r="AC20" s="48"/>
    </row>
    <row r="21" spans="1:29" customHeight="1" ht="50">
      <c r="A21" s="1" t="s">
        <v>82</v>
      </c>
      <c r="B21" s="1" t="s">
        <v>38</v>
      </c>
      <c r="C21" s="1" t="s">
        <v>70</v>
      </c>
      <c r="D21" s="1" t="s">
        <v>40</v>
      </c>
      <c r="E21" s="7"/>
      <c r="F21" s="1"/>
      <c r="G21" s="1"/>
      <c r="H21" s="1" t="s">
        <v>83</v>
      </c>
      <c r="I21" s="7" t="s">
        <v>47</v>
      </c>
      <c r="J21" s="1" t="s">
        <v>48</v>
      </c>
      <c r="K21" s="21">
        <v>1995</v>
      </c>
      <c r="L21" s="21">
        <v>1695</v>
      </c>
      <c r="M21" s="22">
        <v>2</v>
      </c>
      <c r="N21" s="21">
        <v>600</v>
      </c>
      <c r="O21" s="23">
        <v>3390</v>
      </c>
      <c r="P21" s="24"/>
      <c r="Q21" s="24">
        <v>0</v>
      </c>
      <c r="R21" s="24"/>
      <c r="S21" s="24">
        <v>266</v>
      </c>
      <c r="T21" s="24"/>
      <c r="U21" s="24"/>
      <c r="V21" s="25"/>
      <c r="W21" s="26"/>
      <c r="X21" s="27"/>
      <c r="Y21" s="27"/>
      <c r="Z21" s="27"/>
      <c r="AA21" s="27"/>
      <c r="AB21" s="27"/>
      <c r="AC21" s="28"/>
    </row>
    <row r="22" spans="1:29" customHeight="1" ht="50">
      <c r="A22" s="39" t="s">
        <v>84</v>
      </c>
      <c r="B22" s="39" t="s">
        <v>38</v>
      </c>
      <c r="C22" s="39"/>
      <c r="D22" s="39" t="s">
        <v>52</v>
      </c>
      <c r="E22" s="40" t="s">
        <v>63</v>
      </c>
      <c r="F22" s="39"/>
      <c r="G22" s="39"/>
      <c r="H22" s="39"/>
      <c r="I22" s="40" t="s">
        <v>42</v>
      </c>
      <c r="J22" s="39" t="s">
        <v>43</v>
      </c>
      <c r="K22" s="41">
        <v>499</v>
      </c>
      <c r="L22" s="41">
        <v>449</v>
      </c>
      <c r="M22" s="42">
        <v>1</v>
      </c>
      <c r="N22" s="41">
        <v>50</v>
      </c>
      <c r="O22" s="43">
        <v>449</v>
      </c>
      <c r="P22" s="44"/>
      <c r="Q22" s="44">
        <v>0</v>
      </c>
      <c r="R22" s="44"/>
      <c r="S22" s="44">
        <v>0</v>
      </c>
      <c r="T22" s="44"/>
      <c r="U22" s="44"/>
      <c r="V22" s="45"/>
      <c r="W22" s="46"/>
      <c r="X22" s="47"/>
      <c r="Y22" s="47"/>
      <c r="Z22" s="47"/>
      <c r="AA22" s="47"/>
      <c r="AB22" s="47"/>
      <c r="AC22" s="48"/>
    </row>
    <row r="23" spans="1:29" customHeight="1" ht="50">
      <c r="A23" s="1" t="s">
        <v>85</v>
      </c>
      <c r="B23" s="1" t="s">
        <v>38</v>
      </c>
      <c r="C23" s="1" t="s">
        <v>70</v>
      </c>
      <c r="D23" s="1" t="s">
        <v>40</v>
      </c>
      <c r="E23" s="7"/>
      <c r="F23" s="1"/>
      <c r="G23" s="1"/>
      <c r="H23" s="1" t="s">
        <v>86</v>
      </c>
      <c r="I23" s="7" t="s">
        <v>42</v>
      </c>
      <c r="J23" s="1" t="s">
        <v>43</v>
      </c>
      <c r="K23" s="21">
        <v>499</v>
      </c>
      <c r="L23" s="21">
        <v>449</v>
      </c>
      <c r="M23" s="22">
        <v>1</v>
      </c>
      <c r="N23" s="21">
        <v>50</v>
      </c>
      <c r="O23" s="23">
        <v>449</v>
      </c>
      <c r="P23" s="24"/>
      <c r="Q23" s="24">
        <v>20</v>
      </c>
      <c r="R23" s="24"/>
      <c r="S23" s="24">
        <v>34</v>
      </c>
      <c r="T23" s="24"/>
      <c r="U23" s="24"/>
      <c r="V23" s="25"/>
      <c r="W23" s="26"/>
      <c r="X23" s="27"/>
      <c r="Y23" s="27"/>
      <c r="Z23" s="27"/>
      <c r="AA23" s="27"/>
      <c r="AB23" s="27"/>
      <c r="AC23" s="28"/>
    </row>
    <row r="24" spans="1:29" customHeight="1" ht="50">
      <c r="A24" s="1" t="s">
        <v>87</v>
      </c>
      <c r="B24" s="1" t="s">
        <v>38</v>
      </c>
      <c r="C24" s="1" t="s">
        <v>88</v>
      </c>
      <c r="D24" s="1" t="s">
        <v>40</v>
      </c>
      <c r="E24" s="7"/>
      <c r="F24" s="1"/>
      <c r="G24" s="1"/>
      <c r="H24" s="1" t="s">
        <v>89</v>
      </c>
      <c r="I24" s="7" t="s">
        <v>47</v>
      </c>
      <c r="J24" s="1" t="s">
        <v>48</v>
      </c>
      <c r="K24" s="21">
        <v>1995</v>
      </c>
      <c r="L24" s="21">
        <v>1695</v>
      </c>
      <c r="M24" s="22">
        <v>2</v>
      </c>
      <c r="N24" s="21">
        <v>600</v>
      </c>
      <c r="O24" s="23">
        <v>3390</v>
      </c>
      <c r="P24" s="24"/>
      <c r="Q24" s="24">
        <v>0</v>
      </c>
      <c r="R24" s="24"/>
      <c r="S24" s="24">
        <v>266</v>
      </c>
      <c r="T24" s="24"/>
      <c r="U24" s="24"/>
      <c r="V24" s="25"/>
      <c r="W24" s="26"/>
      <c r="X24" s="27"/>
      <c r="Y24" s="27"/>
      <c r="Z24" s="27"/>
      <c r="AA24" s="27"/>
      <c r="AB24" s="27"/>
      <c r="AC24" s="28"/>
    </row>
    <row r="25" spans="1:29" customHeight="1" ht="50">
      <c r="A25" s="1" t="s">
        <v>90</v>
      </c>
      <c r="B25" s="1" t="s">
        <v>38</v>
      </c>
      <c r="C25" s="1" t="s">
        <v>91</v>
      </c>
      <c r="D25" s="1" t="s">
        <v>40</v>
      </c>
      <c r="E25" s="7"/>
      <c r="F25" s="1"/>
      <c r="G25" s="1"/>
      <c r="H25" s="1" t="s">
        <v>92</v>
      </c>
      <c r="I25" s="7" t="s">
        <v>42</v>
      </c>
      <c r="J25" s="1" t="s">
        <v>43</v>
      </c>
      <c r="K25" s="21">
        <v>499</v>
      </c>
      <c r="L25" s="21">
        <v>449</v>
      </c>
      <c r="M25" s="22">
        <v>1</v>
      </c>
      <c r="N25" s="21">
        <v>50</v>
      </c>
      <c r="O25" s="23">
        <v>449</v>
      </c>
      <c r="P25" s="24"/>
      <c r="Q25" s="24">
        <v>0</v>
      </c>
      <c r="R25" s="24"/>
      <c r="S25" s="24">
        <v>35</v>
      </c>
      <c r="T25" s="24"/>
      <c r="U25" s="24"/>
      <c r="V25" s="25"/>
      <c r="W25" s="26"/>
      <c r="X25" s="27"/>
      <c r="Y25" s="27"/>
      <c r="Z25" s="27"/>
      <c r="AA25" s="27"/>
      <c r="AB25" s="27"/>
      <c r="AC25" s="28"/>
    </row>
    <row r="26" spans="1:29" customHeight="1" ht="50">
      <c r="A26" s="49" t="s">
        <v>93</v>
      </c>
      <c r="B26" s="49" t="s">
        <v>38</v>
      </c>
      <c r="C26" s="49" t="s">
        <v>94</v>
      </c>
      <c r="D26" s="49" t="s">
        <v>95</v>
      </c>
      <c r="E26" s="50"/>
      <c r="F26" s="49"/>
      <c r="G26" s="49"/>
      <c r="H26" s="49" t="s">
        <v>96</v>
      </c>
      <c r="I26" s="50" t="s">
        <v>47</v>
      </c>
      <c r="J26" s="49" t="s">
        <v>48</v>
      </c>
      <c r="K26" s="21">
        <v>1995</v>
      </c>
      <c r="L26" s="21">
        <v>1695</v>
      </c>
      <c r="M26" s="22">
        <v>1</v>
      </c>
      <c r="N26" s="21">
        <v>300</v>
      </c>
      <c r="O26" s="23">
        <v>1695</v>
      </c>
      <c r="P26" s="24"/>
      <c r="Q26" s="24">
        <v>20</v>
      </c>
      <c r="R26" s="24"/>
      <c r="S26" s="24">
        <v>131</v>
      </c>
      <c r="T26" s="24"/>
      <c r="U26" s="24"/>
      <c r="V26" s="25"/>
      <c r="W26" s="26"/>
      <c r="X26" s="27"/>
      <c r="Y26" s="27"/>
      <c r="Z26" s="27"/>
      <c r="AA26" s="27"/>
      <c r="AB26" s="27"/>
      <c r="AC26" s="28"/>
    </row>
    <row r="27" spans="1:29" customHeight="1" ht="50">
      <c r="A27" s="1" t="s">
        <v>97</v>
      </c>
      <c r="B27" s="1" t="s">
        <v>38</v>
      </c>
      <c r="C27" s="1" t="s">
        <v>98</v>
      </c>
      <c r="D27" s="1" t="s">
        <v>40</v>
      </c>
      <c r="E27" s="7"/>
      <c r="F27" s="1"/>
      <c r="G27" s="1"/>
      <c r="H27" s="1" t="s">
        <v>99</v>
      </c>
      <c r="I27" s="7" t="s">
        <v>47</v>
      </c>
      <c r="J27" s="1" t="s">
        <v>48</v>
      </c>
      <c r="K27" s="21">
        <v>1995</v>
      </c>
      <c r="L27" s="21">
        <v>1695</v>
      </c>
      <c r="M27" s="22">
        <v>1</v>
      </c>
      <c r="N27" s="21">
        <v>300</v>
      </c>
      <c r="O27" s="23">
        <v>1695</v>
      </c>
      <c r="P27" s="24"/>
      <c r="Q27" s="24">
        <v>20</v>
      </c>
      <c r="R27" s="24"/>
      <c r="S27" s="24">
        <v>131</v>
      </c>
      <c r="T27" s="24"/>
      <c r="U27" s="24"/>
      <c r="V27" s="25"/>
      <c r="W27" s="26"/>
      <c r="X27" s="27"/>
      <c r="Y27" s="27"/>
      <c r="Z27" s="27"/>
      <c r="AA27" s="27"/>
      <c r="AB27" s="27"/>
      <c r="AC27" s="28"/>
    </row>
    <row r="28" spans="1:29" customHeight="1" ht="50">
      <c r="A28" s="1" t="s">
        <v>100</v>
      </c>
      <c r="B28" s="1" t="s">
        <v>38</v>
      </c>
      <c r="C28" s="1" t="s">
        <v>67</v>
      </c>
      <c r="D28" s="1" t="s">
        <v>40</v>
      </c>
      <c r="E28" s="7"/>
      <c r="F28" s="1"/>
      <c r="G28" s="1"/>
      <c r="H28" s="1" t="s">
        <v>101</v>
      </c>
      <c r="I28" s="7" t="s">
        <v>47</v>
      </c>
      <c r="J28" s="1" t="s">
        <v>48</v>
      </c>
      <c r="K28" s="21">
        <v>1995</v>
      </c>
      <c r="L28" s="21">
        <v>1695</v>
      </c>
      <c r="M28" s="22">
        <v>1</v>
      </c>
      <c r="N28" s="21">
        <v>300</v>
      </c>
      <c r="O28" s="23">
        <v>1695</v>
      </c>
      <c r="P28" s="24"/>
      <c r="Q28" s="24">
        <v>0</v>
      </c>
      <c r="R28" s="24"/>
      <c r="S28" s="24">
        <v>133</v>
      </c>
      <c r="T28" s="24"/>
      <c r="U28" s="24"/>
      <c r="V28" s="25"/>
      <c r="W28" s="26"/>
      <c r="X28" s="27"/>
      <c r="Y28" s="27"/>
      <c r="Z28" s="27"/>
      <c r="AA28" s="27"/>
      <c r="AB28" s="27"/>
      <c r="AC28" s="28"/>
    </row>
    <row r="29" spans="1:29" customHeight="1" ht="50">
      <c r="A29" s="1" t="s">
        <v>102</v>
      </c>
      <c r="B29" s="1" t="s">
        <v>38</v>
      </c>
      <c r="C29" s="1" t="s">
        <v>103</v>
      </c>
      <c r="D29" s="1" t="s">
        <v>40</v>
      </c>
      <c r="E29" s="7"/>
      <c r="F29" s="1"/>
      <c r="G29" s="1"/>
      <c r="H29" s="1" t="s">
        <v>104</v>
      </c>
      <c r="I29" s="7" t="s">
        <v>47</v>
      </c>
      <c r="J29" s="1" t="s">
        <v>48</v>
      </c>
      <c r="K29" s="21">
        <v>1995</v>
      </c>
      <c r="L29" s="21">
        <v>1695</v>
      </c>
      <c r="M29" s="22">
        <v>1</v>
      </c>
      <c r="N29" s="21">
        <v>300</v>
      </c>
      <c r="O29" s="23">
        <v>1695</v>
      </c>
      <c r="P29" s="24"/>
      <c r="Q29" s="24">
        <v>20</v>
      </c>
      <c r="R29" s="24"/>
      <c r="S29" s="24">
        <v>131</v>
      </c>
      <c r="T29" s="24"/>
      <c r="U29" s="24"/>
      <c r="V29" s="25"/>
      <c r="W29" s="26"/>
      <c r="X29" s="27"/>
      <c r="Y29" s="27"/>
      <c r="Z29" s="27"/>
      <c r="AA29" s="27"/>
      <c r="AB29" s="27"/>
      <c r="AC29" s="28"/>
    </row>
    <row r="30" spans="1:29" customHeight="1" ht="50">
      <c r="A30" s="1" t="s">
        <v>105</v>
      </c>
      <c r="B30" s="1" t="s">
        <v>38</v>
      </c>
      <c r="C30" s="1" t="s">
        <v>59</v>
      </c>
      <c r="D30" s="1" t="s">
        <v>40</v>
      </c>
      <c r="E30" s="7"/>
      <c r="F30" s="1"/>
      <c r="G30" s="1"/>
      <c r="H30" s="1" t="s">
        <v>106</v>
      </c>
      <c r="I30" s="7" t="s">
        <v>47</v>
      </c>
      <c r="J30" s="1" t="s">
        <v>48</v>
      </c>
      <c r="K30" s="21">
        <v>1995</v>
      </c>
      <c r="L30" s="21">
        <v>1795</v>
      </c>
      <c r="M30" s="22">
        <v>1</v>
      </c>
      <c r="N30" s="21">
        <v>200</v>
      </c>
      <c r="O30" s="23">
        <v>1795</v>
      </c>
      <c r="P30" s="24"/>
      <c r="Q30" s="24">
        <v>20</v>
      </c>
      <c r="R30" s="24"/>
      <c r="S30" s="24">
        <v>139</v>
      </c>
      <c r="T30" s="24"/>
      <c r="U30" s="24"/>
      <c r="V30" s="25"/>
      <c r="W30" s="26"/>
      <c r="X30" s="27"/>
      <c r="Y30" s="27"/>
      <c r="Z30" s="27"/>
      <c r="AA30" s="27"/>
      <c r="AB30" s="27"/>
      <c r="AC30" s="28"/>
    </row>
    <row r="31" spans="1:29" customHeight="1" ht="50">
      <c r="A31" s="1" t="s">
        <v>107</v>
      </c>
      <c r="B31" s="1" t="s">
        <v>38</v>
      </c>
      <c r="C31" s="1" t="s">
        <v>59</v>
      </c>
      <c r="D31" s="1" t="s">
        <v>40</v>
      </c>
      <c r="E31" s="7"/>
      <c r="F31" s="1"/>
      <c r="G31" s="1"/>
      <c r="H31" s="1" t="s">
        <v>108</v>
      </c>
      <c r="I31" s="7" t="s">
        <v>47</v>
      </c>
      <c r="J31" s="1" t="s">
        <v>48</v>
      </c>
      <c r="K31" s="21">
        <v>1995</v>
      </c>
      <c r="L31" s="21">
        <v>1795</v>
      </c>
      <c r="M31" s="22">
        <v>1</v>
      </c>
      <c r="N31" s="21">
        <v>200</v>
      </c>
      <c r="O31" s="23">
        <v>1795</v>
      </c>
      <c r="P31" s="24"/>
      <c r="Q31" s="24">
        <v>0</v>
      </c>
      <c r="R31" s="24"/>
      <c r="S31" s="24">
        <v>141</v>
      </c>
      <c r="T31" s="24"/>
      <c r="U31" s="24"/>
      <c r="V31" s="25"/>
      <c r="W31" s="26"/>
      <c r="X31" s="27"/>
      <c r="Y31" s="27"/>
      <c r="Z31" s="27"/>
      <c r="AA31" s="27"/>
      <c r="AB31" s="27"/>
      <c r="AC31" s="28"/>
    </row>
    <row r="32" spans="1:29" customHeight="1" ht="50">
      <c r="A32" s="1" t="s">
        <v>109</v>
      </c>
      <c r="B32" s="1" t="s">
        <v>38</v>
      </c>
      <c r="C32" s="1" t="s">
        <v>98</v>
      </c>
      <c r="D32" s="1" t="s">
        <v>40</v>
      </c>
      <c r="E32" s="7"/>
      <c r="F32" s="1"/>
      <c r="G32" s="1"/>
      <c r="H32" s="1" t="s">
        <v>110</v>
      </c>
      <c r="I32" s="7" t="s">
        <v>42</v>
      </c>
      <c r="J32" s="1" t="s">
        <v>43</v>
      </c>
      <c r="K32" s="21">
        <v>499</v>
      </c>
      <c r="L32" s="21">
        <v>449</v>
      </c>
      <c r="M32" s="22">
        <v>1</v>
      </c>
      <c r="N32" s="21">
        <v>50</v>
      </c>
      <c r="O32" s="23">
        <v>449</v>
      </c>
      <c r="P32" s="24"/>
      <c r="Q32" s="24">
        <v>20</v>
      </c>
      <c r="R32" s="24"/>
      <c r="S32" s="24">
        <v>34</v>
      </c>
      <c r="T32" s="24"/>
      <c r="U32" s="24"/>
      <c r="V32" s="25"/>
      <c r="W32" s="26"/>
      <c r="X32" s="27"/>
      <c r="Y32" s="27"/>
      <c r="Z32" s="27"/>
      <c r="AA32" s="27"/>
      <c r="AB32" s="27"/>
      <c r="AC32" s="28"/>
    </row>
    <row r="33" spans="1:29" customHeight="1" ht="50">
      <c r="A33" s="1" t="s">
        <v>111</v>
      </c>
      <c r="B33" s="1" t="s">
        <v>38</v>
      </c>
      <c r="C33" s="1" t="s">
        <v>59</v>
      </c>
      <c r="D33" s="1" t="s">
        <v>40</v>
      </c>
      <c r="E33" s="7"/>
      <c r="F33" s="1"/>
      <c r="G33" s="1"/>
      <c r="H33" s="1" t="s">
        <v>112</v>
      </c>
      <c r="I33" s="7" t="s">
        <v>47</v>
      </c>
      <c r="J33" s="1" t="s">
        <v>48</v>
      </c>
      <c r="K33" s="21">
        <v>1995</v>
      </c>
      <c r="L33" s="21">
        <v>1795</v>
      </c>
      <c r="M33" s="22">
        <v>1</v>
      </c>
      <c r="N33" s="21">
        <v>200</v>
      </c>
      <c r="O33" s="23">
        <v>1795</v>
      </c>
      <c r="P33" s="24"/>
      <c r="Q33" s="24">
        <v>0</v>
      </c>
      <c r="R33" s="24"/>
      <c r="S33" s="24">
        <v>141</v>
      </c>
      <c r="T33" s="24"/>
      <c r="U33" s="24"/>
      <c r="V33" s="25"/>
      <c r="W33" s="26"/>
      <c r="X33" s="27"/>
      <c r="Y33" s="27"/>
      <c r="Z33" s="27"/>
      <c r="AA33" s="27"/>
      <c r="AB33" s="27"/>
      <c r="AC33" s="28"/>
    </row>
    <row r="34" spans="1:29" customHeight="1" ht="50">
      <c r="A34" s="39" t="s">
        <v>113</v>
      </c>
      <c r="B34" s="39" t="s">
        <v>38</v>
      </c>
      <c r="C34" s="39"/>
      <c r="D34" s="39" t="s">
        <v>52</v>
      </c>
      <c r="E34" s="40" t="s">
        <v>114</v>
      </c>
      <c r="F34" s="39"/>
      <c r="G34" s="39"/>
      <c r="H34" s="39"/>
      <c r="I34" s="40" t="s">
        <v>47</v>
      </c>
      <c r="J34" s="39" t="s">
        <v>48</v>
      </c>
      <c r="K34" s="41">
        <v>1995</v>
      </c>
      <c r="L34" s="41">
        <v>1795</v>
      </c>
      <c r="M34" s="42">
        <v>1</v>
      </c>
      <c r="N34" s="41">
        <v>200</v>
      </c>
      <c r="O34" s="43">
        <v>1795</v>
      </c>
      <c r="P34" s="44"/>
      <c r="Q34" s="44">
        <v>0</v>
      </c>
      <c r="R34" s="44"/>
      <c r="S34" s="44">
        <v>0</v>
      </c>
      <c r="T34" s="44"/>
      <c r="U34" s="44"/>
      <c r="V34" s="45"/>
      <c r="W34" s="46"/>
      <c r="X34" s="47"/>
      <c r="Y34" s="47"/>
      <c r="Z34" s="47"/>
      <c r="AA34" s="47"/>
      <c r="AB34" s="47"/>
      <c r="AC34" s="48"/>
    </row>
    <row r="35" spans="1:29" customHeight="1" ht="50">
      <c r="A35" s="1" t="s">
        <v>115</v>
      </c>
      <c r="B35" s="1" t="s">
        <v>38</v>
      </c>
      <c r="C35" s="1" t="s">
        <v>67</v>
      </c>
      <c r="D35" s="1" t="s">
        <v>40</v>
      </c>
      <c r="E35" s="7"/>
      <c r="F35" s="1"/>
      <c r="G35" s="1"/>
      <c r="H35" s="1" t="s">
        <v>116</v>
      </c>
      <c r="I35" s="7" t="s">
        <v>47</v>
      </c>
      <c r="J35" s="1" t="s">
        <v>48</v>
      </c>
      <c r="K35" s="21">
        <v>1995</v>
      </c>
      <c r="L35" s="21">
        <v>1795</v>
      </c>
      <c r="M35" s="22">
        <v>1</v>
      </c>
      <c r="N35" s="21">
        <v>200</v>
      </c>
      <c r="O35" s="23">
        <v>1795</v>
      </c>
      <c r="P35" s="24"/>
      <c r="Q35" s="24">
        <v>20</v>
      </c>
      <c r="R35" s="24"/>
      <c r="S35" s="24">
        <v>139</v>
      </c>
      <c r="T35" s="24"/>
      <c r="U35" s="24"/>
      <c r="V35" s="25"/>
      <c r="W35" s="26"/>
      <c r="X35" s="27"/>
      <c r="Y35" s="27"/>
      <c r="Z35" s="27"/>
      <c r="AA35" s="27"/>
      <c r="AB35" s="27"/>
      <c r="AC35" s="28"/>
    </row>
    <row r="36" spans="1:29" customHeight="1" ht="50">
      <c r="A36" s="1" t="s">
        <v>117</v>
      </c>
      <c r="B36" s="1" t="s">
        <v>38</v>
      </c>
      <c r="C36" s="1" t="s">
        <v>98</v>
      </c>
      <c r="D36" s="1" t="s">
        <v>40</v>
      </c>
      <c r="E36" s="7"/>
      <c r="F36" s="1"/>
      <c r="G36" s="1"/>
      <c r="H36" s="1" t="s">
        <v>118</v>
      </c>
      <c r="I36" s="7" t="s">
        <v>119</v>
      </c>
      <c r="J36" s="1" t="s">
        <v>120</v>
      </c>
      <c r="K36" s="21">
        <v>880</v>
      </c>
      <c r="L36" s="21">
        <v>792</v>
      </c>
      <c r="M36" s="22">
        <v>1</v>
      </c>
      <c r="N36" s="21">
        <v>88</v>
      </c>
      <c r="O36" s="23">
        <v>792</v>
      </c>
      <c r="P36" s="24"/>
      <c r="Q36" s="24">
        <v>0</v>
      </c>
      <c r="R36" s="24"/>
      <c r="S36" s="24">
        <v>62</v>
      </c>
      <c r="T36" s="24"/>
      <c r="U36" s="24"/>
      <c r="V36" s="25"/>
      <c r="W36" s="26"/>
      <c r="X36" s="27"/>
      <c r="Y36" s="27"/>
      <c r="Z36" s="27"/>
      <c r="AA36" s="27"/>
      <c r="AB36" s="27"/>
      <c r="AC36" s="28"/>
    </row>
    <row r="37" spans="1:29" customHeight="1" ht="50">
      <c r="A37" s="1" t="s">
        <v>121</v>
      </c>
      <c r="B37" s="1" t="s">
        <v>38</v>
      </c>
      <c r="C37" s="1" t="s">
        <v>67</v>
      </c>
      <c r="D37" s="1" t="s">
        <v>40</v>
      </c>
      <c r="E37" s="7"/>
      <c r="F37" s="1"/>
      <c r="G37" s="1"/>
      <c r="H37" s="1" t="s">
        <v>122</v>
      </c>
      <c r="I37" s="7" t="s">
        <v>47</v>
      </c>
      <c r="J37" s="1" t="s">
        <v>48</v>
      </c>
      <c r="K37" s="21">
        <v>1995</v>
      </c>
      <c r="L37" s="21">
        <v>1795</v>
      </c>
      <c r="M37" s="22">
        <v>1</v>
      </c>
      <c r="N37" s="21">
        <v>200</v>
      </c>
      <c r="O37" s="23">
        <v>1795</v>
      </c>
      <c r="P37" s="24"/>
      <c r="Q37" s="24">
        <v>20</v>
      </c>
      <c r="R37" s="24"/>
      <c r="S37" s="24">
        <v>139</v>
      </c>
      <c r="T37" s="24"/>
      <c r="U37" s="24"/>
      <c r="V37" s="25"/>
      <c r="W37" s="26"/>
      <c r="X37" s="27"/>
      <c r="Y37" s="27"/>
      <c r="Z37" s="27"/>
      <c r="AA37" s="27"/>
      <c r="AB37" s="27"/>
      <c r="AC37" s="28"/>
    </row>
    <row r="39" spans="1:29">
      <c r="U39" s="53" t="s">
        <v>123</v>
      </c>
      <c r="V39" s="54">
        <f>SUM(V6:V37)</f>
        <v>0</v>
      </c>
    </row>
    <row r="40" spans="1:29">
      <c r="A40" s="55" t="s">
        <v>124</v>
      </c>
      <c r="B40" s="56">
        <f>COUNTIF(D6:D37, "Completed")</f>
        <v>24</v>
      </c>
    </row>
    <row r="41" spans="1:29">
      <c r="A41" s="55" t="s">
        <v>125</v>
      </c>
      <c r="B41" s="56">
        <f>COUNTIF(D6:D37, "Cancelled")</f>
        <v>7</v>
      </c>
    </row>
    <row r="42" spans="1:29">
      <c r="A42" s="55" t="s">
        <v>126</v>
      </c>
      <c r="B42" s="56">
        <f>COUNTIF(D6:D37, "Shipping")</f>
        <v>1</v>
      </c>
    </row>
    <row r="43" spans="1:29">
      <c r="A43" s="55" t="s">
        <v>127</v>
      </c>
      <c r="B43" s="56">
        <f>COUNTIF(D6:D37, "Refund")</f>
        <v>0</v>
      </c>
    </row>
    <row r="44" spans="1:29">
      <c r="A44" s="57" t="s">
        <v>123</v>
      </c>
      <c r="B44" s="58">
        <f>SUM(B40:B43)</f>
        <v>32</v>
      </c>
    </row>
    <row r="46" spans="1:29">
      <c r="A46" s="59" t="s">
        <v>128</v>
      </c>
      <c r="B46" s="60">
        <f>(B40/B44)</f>
        <v>0.75</v>
      </c>
    </row>
    <row r="47" spans="1:29">
      <c r="A47" s="59" t="s">
        <v>129</v>
      </c>
      <c r="B47" s="60">
        <f>(B41/B44)</f>
        <v>0.21875</v>
      </c>
    </row>
    <row r="48" spans="1:29">
      <c r="A48" s="59" t="s">
        <v>130</v>
      </c>
      <c r="B48" s="60">
        <f>(B42/B44)</f>
        <v>0.03125</v>
      </c>
    </row>
    <row r="49" spans="1:29">
      <c r="A49" s="59" t="s">
        <v>131</v>
      </c>
      <c r="B49" s="60">
        <f>(B43/B44)</f>
        <v>0</v>
      </c>
    </row>
    <row r="50" spans="1:29">
      <c r="A50" s="61" t="s">
        <v>123</v>
      </c>
      <c r="B50" s="62">
        <f>SUM(B46:B49)</f>
        <v>1</v>
      </c>
    </row>
    <row r="52" spans="1:29">
      <c r="A52" s="63" t="s">
        <v>132</v>
      </c>
      <c r="B52" s="64">
        <f>SUM(V6:V37) - SUM(Y6:Y37)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C1"/>
    <mergeCell ref="A2:AC2"/>
    <mergeCell ref="A3:AC3"/>
    <mergeCell ref="A4:J4"/>
    <mergeCell ref="K4:N4"/>
    <mergeCell ref="O4:O5"/>
    <mergeCell ref="P4:U4"/>
    <mergeCell ref="V4:V5"/>
    <mergeCell ref="X4:AC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38"/>
  <sheetViews>
    <sheetView tabSelected="1" workbookViewId="0" showGridLines="true" showRowColHeaders="1">
      <selection activeCell="B38" sqref="B38"/>
    </sheetView>
  </sheetViews>
  <sheetFormatPr defaultRowHeight="14.4" outlineLevelRow="0" outlineLevelCol="0"/>
  <cols>
    <col min="15" max="15" width="15" customWidth="true" style="0"/>
    <col min="22" max="22" width="15" customWidth="true" style="0"/>
    <col min="23" max="23" width="25" customWidth="true" style="0"/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50" customWidth="true" style="0"/>
    <col min="6" max="6" width="25" customWidth="true" style="0"/>
    <col min="7" max="7" width="25" customWidth="true" style="0"/>
    <col min="8" max="8" width="25" customWidth="true" style="0"/>
    <col min="9" max="9" width="50" customWidth="true" style="2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4" max="24" width="25" customWidth="true" style="0"/>
    <col min="25" max="25" width="25" customWidth="true" style="0"/>
    <col min="26" max="26" width="25" customWidth="true" style="0"/>
    <col min="27" max="27" width="25" customWidth="true" style="0"/>
    <col min="28" max="28" width="25" customWidth="true" style="0"/>
    <col min="29" max="29" width="25" customWidth="true" style="0"/>
  </cols>
  <sheetData>
    <row r="1" spans="1:29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4" t="s">
        <v>133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6" t="s">
        <v>4</v>
      </c>
      <c r="L4" s="6"/>
      <c r="M4" s="6"/>
      <c r="N4" s="6"/>
      <c r="O4" s="8" t="s">
        <v>5</v>
      </c>
      <c r="P4" s="10" t="s">
        <v>6</v>
      </c>
      <c r="Q4" s="10"/>
      <c r="R4" s="10"/>
      <c r="S4" s="10"/>
      <c r="T4" s="10"/>
      <c r="U4" s="10"/>
      <c r="V4" s="11" t="s">
        <v>7</v>
      </c>
      <c r="W4" s="13" t="s">
        <v>8</v>
      </c>
      <c r="X4" s="14" t="s">
        <v>9</v>
      </c>
      <c r="Y4" s="14"/>
      <c r="Z4" s="14"/>
      <c r="AA4" s="14"/>
      <c r="AB4" s="14"/>
      <c r="AC4" s="14"/>
    </row>
    <row r="5" spans="1:29">
      <c r="A5" s="15" t="s">
        <v>10</v>
      </c>
      <c r="B5" s="15" t="s">
        <v>11</v>
      </c>
      <c r="C5" s="15" t="s">
        <v>12</v>
      </c>
      <c r="D5" s="15" t="s">
        <v>13</v>
      </c>
      <c r="E5" s="15" t="s">
        <v>14</v>
      </c>
      <c r="F5" s="16" t="s">
        <v>15</v>
      </c>
      <c r="G5" s="15" t="s">
        <v>16</v>
      </c>
      <c r="H5" s="15" t="s">
        <v>17</v>
      </c>
      <c r="I5" s="15" t="s">
        <v>18</v>
      </c>
      <c r="J5" s="15" t="s">
        <v>19</v>
      </c>
      <c r="K5" s="17" t="s">
        <v>20</v>
      </c>
      <c r="L5" s="17" t="s">
        <v>21</v>
      </c>
      <c r="M5" s="17" t="s">
        <v>22</v>
      </c>
      <c r="N5" s="17" t="s">
        <v>23</v>
      </c>
      <c r="O5" s="9"/>
      <c r="P5" s="18" t="s">
        <v>24</v>
      </c>
      <c r="Q5" s="18" t="s">
        <v>25</v>
      </c>
      <c r="R5" s="18" t="s">
        <v>26</v>
      </c>
      <c r="S5" s="18" t="s">
        <v>27</v>
      </c>
      <c r="T5" s="18" t="s">
        <v>28</v>
      </c>
      <c r="U5" s="18" t="s">
        <v>29</v>
      </c>
      <c r="V5" s="12"/>
      <c r="W5" s="19" t="s">
        <v>30</v>
      </c>
      <c r="X5" s="20" t="s">
        <v>31</v>
      </c>
      <c r="Y5" s="20" t="s">
        <v>32</v>
      </c>
      <c r="Z5" s="20" t="s">
        <v>33</v>
      </c>
      <c r="AA5" s="20" t="s">
        <v>34</v>
      </c>
      <c r="AB5" s="20" t="s">
        <v>35</v>
      </c>
      <c r="AC5" s="20" t="s">
        <v>36</v>
      </c>
    </row>
    <row r="6" spans="1:29" customHeight="1" ht="50">
      <c r="A6" s="39" t="s">
        <v>134</v>
      </c>
      <c r="B6" s="39" t="s">
        <v>135</v>
      </c>
      <c r="C6" s="39"/>
      <c r="D6" s="39" t="s">
        <v>52</v>
      </c>
      <c r="E6" s="40" t="s">
        <v>63</v>
      </c>
      <c r="F6" s="39"/>
      <c r="G6" s="39"/>
      <c r="H6" s="39"/>
      <c r="I6" s="40" t="s">
        <v>136</v>
      </c>
      <c r="J6" s="39" t="s">
        <v>137</v>
      </c>
      <c r="K6" s="41">
        <v>880</v>
      </c>
      <c r="L6" s="41">
        <v>880</v>
      </c>
      <c r="M6" s="42">
        <v>1</v>
      </c>
      <c r="N6" s="41">
        <v>0</v>
      </c>
      <c r="O6" s="43">
        <v>880</v>
      </c>
      <c r="P6" s="44"/>
      <c r="Q6" s="44">
        <v>0</v>
      </c>
      <c r="R6" s="44"/>
      <c r="S6" s="44">
        <v>0</v>
      </c>
      <c r="T6" s="44"/>
      <c r="U6" s="44"/>
      <c r="V6" s="45"/>
      <c r="W6" s="46"/>
      <c r="X6" s="47"/>
      <c r="Y6" s="47"/>
      <c r="Z6" s="47"/>
      <c r="AA6" s="47"/>
      <c r="AB6" s="47"/>
      <c r="AC6" s="48"/>
    </row>
    <row r="7" spans="1:29" customHeight="1" ht="50">
      <c r="A7" s="1" t="s">
        <v>138</v>
      </c>
      <c r="B7" s="1" t="s">
        <v>135</v>
      </c>
      <c r="C7" s="1" t="s">
        <v>139</v>
      </c>
      <c r="D7" s="1" t="s">
        <v>40</v>
      </c>
      <c r="E7" s="7"/>
      <c r="F7" s="1"/>
      <c r="G7" s="1"/>
      <c r="H7" s="1" t="s">
        <v>140</v>
      </c>
      <c r="I7" s="7" t="s">
        <v>136</v>
      </c>
      <c r="J7" s="1" t="s">
        <v>137</v>
      </c>
      <c r="K7" s="21">
        <v>880</v>
      </c>
      <c r="L7" s="21">
        <v>880</v>
      </c>
      <c r="M7" s="22">
        <v>1</v>
      </c>
      <c r="N7" s="21">
        <v>0</v>
      </c>
      <c r="O7" s="23">
        <v>880</v>
      </c>
      <c r="P7" s="24"/>
      <c r="Q7" s="24">
        <v>0</v>
      </c>
      <c r="R7" s="24"/>
      <c r="S7" s="24">
        <v>69</v>
      </c>
      <c r="T7" s="24"/>
      <c r="U7" s="24"/>
      <c r="V7" s="25"/>
      <c r="W7" s="26"/>
      <c r="X7" s="27"/>
      <c r="Y7" s="27"/>
      <c r="Z7" s="27"/>
      <c r="AA7" s="27"/>
      <c r="AB7" s="27"/>
      <c r="AC7" s="28"/>
    </row>
    <row r="8" spans="1:29" customHeight="1" ht="50">
      <c r="A8" s="1" t="s">
        <v>141</v>
      </c>
      <c r="B8" s="1" t="s">
        <v>135</v>
      </c>
      <c r="C8" s="1" t="s">
        <v>142</v>
      </c>
      <c r="D8" s="1" t="s">
        <v>40</v>
      </c>
      <c r="E8" s="7"/>
      <c r="F8" s="1"/>
      <c r="G8" s="1"/>
      <c r="H8" s="1" t="s">
        <v>143</v>
      </c>
      <c r="I8" s="7" t="s">
        <v>47</v>
      </c>
      <c r="J8" s="1" t="s">
        <v>48</v>
      </c>
      <c r="K8" s="21">
        <v>1995</v>
      </c>
      <c r="L8" s="21">
        <v>1995</v>
      </c>
      <c r="M8" s="22">
        <v>1</v>
      </c>
      <c r="N8" s="21">
        <v>0</v>
      </c>
      <c r="O8" s="23">
        <v>1995</v>
      </c>
      <c r="P8" s="24"/>
      <c r="Q8" s="24">
        <v>20</v>
      </c>
      <c r="R8" s="24"/>
      <c r="S8" s="24">
        <v>155</v>
      </c>
      <c r="T8" s="24"/>
      <c r="U8" s="24"/>
      <c r="V8" s="25"/>
      <c r="W8" s="26"/>
      <c r="X8" s="27"/>
      <c r="Y8" s="27"/>
      <c r="Z8" s="27"/>
      <c r="AA8" s="27"/>
      <c r="AB8" s="27"/>
      <c r="AC8" s="28"/>
    </row>
    <row r="9" spans="1:29" customHeight="1" ht="50">
      <c r="A9" s="1" t="s">
        <v>144</v>
      </c>
      <c r="B9" s="1" t="s">
        <v>135</v>
      </c>
      <c r="C9" s="1" t="s">
        <v>145</v>
      </c>
      <c r="D9" s="1" t="s">
        <v>40</v>
      </c>
      <c r="E9" s="7"/>
      <c r="F9" s="1"/>
      <c r="G9" s="1"/>
      <c r="H9" s="1" t="s">
        <v>146</v>
      </c>
      <c r="I9" s="7" t="s">
        <v>147</v>
      </c>
      <c r="J9" s="1" t="s">
        <v>148</v>
      </c>
      <c r="K9" s="21">
        <v>820</v>
      </c>
      <c r="L9" s="21">
        <v>820</v>
      </c>
      <c r="M9" s="22">
        <v>1</v>
      </c>
      <c r="N9" s="21">
        <v>0</v>
      </c>
      <c r="O9" s="23">
        <v>820</v>
      </c>
      <c r="P9" s="24"/>
      <c r="Q9" s="24">
        <v>0</v>
      </c>
      <c r="R9" s="24"/>
      <c r="S9" s="24">
        <v>64</v>
      </c>
      <c r="T9" s="24"/>
      <c r="U9" s="24"/>
      <c r="V9" s="25"/>
      <c r="W9" s="26"/>
      <c r="X9" s="27"/>
      <c r="Y9" s="27"/>
      <c r="Z9" s="27"/>
      <c r="AA9" s="27"/>
      <c r="AB9" s="27"/>
      <c r="AC9" s="28"/>
    </row>
    <row r="10" spans="1:29" customHeight="1" ht="50">
      <c r="A10" s="1" t="s">
        <v>149</v>
      </c>
      <c r="B10" s="1" t="s">
        <v>135</v>
      </c>
      <c r="C10" s="1" t="s">
        <v>150</v>
      </c>
      <c r="D10" s="1" t="s">
        <v>40</v>
      </c>
      <c r="E10" s="7"/>
      <c r="F10" s="1"/>
      <c r="G10" s="1"/>
      <c r="H10" s="1" t="s">
        <v>151</v>
      </c>
      <c r="I10" s="7" t="s">
        <v>42</v>
      </c>
      <c r="J10" s="1" t="s">
        <v>43</v>
      </c>
      <c r="K10" s="21">
        <v>499</v>
      </c>
      <c r="L10" s="21">
        <v>499</v>
      </c>
      <c r="M10" s="22">
        <v>1</v>
      </c>
      <c r="N10" s="21">
        <v>0</v>
      </c>
      <c r="O10" s="23">
        <v>499</v>
      </c>
      <c r="P10" s="24"/>
      <c r="Q10" s="24">
        <v>0</v>
      </c>
      <c r="R10" s="24"/>
      <c r="S10" s="24">
        <v>39</v>
      </c>
      <c r="T10" s="24"/>
      <c r="U10" s="24"/>
      <c r="V10" s="25"/>
      <c r="W10" s="26"/>
      <c r="X10" s="27"/>
      <c r="Y10" s="27"/>
      <c r="Z10" s="27"/>
      <c r="AA10" s="27"/>
      <c r="AB10" s="27"/>
      <c r="AC10" s="28"/>
    </row>
    <row r="11" spans="1:29" customHeight="1" ht="50">
      <c r="A11" s="1" t="s">
        <v>152</v>
      </c>
      <c r="B11" s="1" t="s">
        <v>135</v>
      </c>
      <c r="C11" s="1" t="s">
        <v>145</v>
      </c>
      <c r="D11" s="1" t="s">
        <v>40</v>
      </c>
      <c r="E11" s="7"/>
      <c r="F11" s="1"/>
      <c r="G11" s="1"/>
      <c r="H11" s="1" t="s">
        <v>153</v>
      </c>
      <c r="I11" s="7" t="s">
        <v>154</v>
      </c>
      <c r="J11" s="1"/>
      <c r="K11" s="21">
        <v>549</v>
      </c>
      <c r="L11" s="21">
        <v>549</v>
      </c>
      <c r="M11" s="22">
        <v>1</v>
      </c>
      <c r="N11" s="21">
        <v>0</v>
      </c>
      <c r="O11" s="23">
        <v>549</v>
      </c>
      <c r="P11" s="24"/>
      <c r="Q11" s="24">
        <v>0</v>
      </c>
      <c r="R11" s="24"/>
      <c r="S11" s="24">
        <v>43</v>
      </c>
      <c r="T11" s="24"/>
      <c r="U11" s="24"/>
      <c r="V11" s="25"/>
      <c r="W11" s="26"/>
      <c r="X11" s="27"/>
      <c r="Y11" s="27"/>
      <c r="Z11" s="27"/>
      <c r="AA11" s="27"/>
      <c r="AB11" s="27"/>
      <c r="AC11" s="28"/>
    </row>
    <row r="12" spans="1:29" customHeight="1" ht="50">
      <c r="A12" s="1" t="s">
        <v>155</v>
      </c>
      <c r="B12" s="1" t="s">
        <v>135</v>
      </c>
      <c r="C12" s="1" t="s">
        <v>156</v>
      </c>
      <c r="D12" s="1" t="s">
        <v>40</v>
      </c>
      <c r="E12" s="7"/>
      <c r="F12" s="1"/>
      <c r="G12" s="1"/>
      <c r="H12" s="1" t="s">
        <v>157</v>
      </c>
      <c r="I12" s="7" t="s">
        <v>47</v>
      </c>
      <c r="J12" s="1" t="s">
        <v>48</v>
      </c>
      <c r="K12" s="21">
        <v>1995</v>
      </c>
      <c r="L12" s="21">
        <v>1995</v>
      </c>
      <c r="M12" s="22">
        <v>1</v>
      </c>
      <c r="N12" s="21">
        <v>0</v>
      </c>
      <c r="O12" s="23">
        <v>1995</v>
      </c>
      <c r="P12" s="24"/>
      <c r="Q12" s="24">
        <v>20</v>
      </c>
      <c r="R12" s="24"/>
      <c r="S12" s="24">
        <v>198</v>
      </c>
      <c r="T12" s="24"/>
      <c r="U12" s="24"/>
      <c r="V12" s="25"/>
      <c r="W12" s="26"/>
      <c r="X12" s="51"/>
      <c r="Y12" s="51"/>
      <c r="Z12" s="51"/>
      <c r="AA12" s="51"/>
      <c r="AB12" s="51"/>
      <c r="AC12" s="52"/>
    </row>
    <row r="13" spans="1:29" customHeight="1" ht="50">
      <c r="A13" s="1"/>
      <c r="B13" s="1"/>
      <c r="C13" s="1"/>
      <c r="D13" s="1"/>
      <c r="E13" s="7"/>
      <c r="F13" s="1"/>
      <c r="G13" s="1"/>
      <c r="H13" s="1"/>
      <c r="I13" s="7" t="s">
        <v>154</v>
      </c>
      <c r="J13" s="1"/>
      <c r="K13" s="21">
        <v>549</v>
      </c>
      <c r="L13" s="21">
        <v>549</v>
      </c>
      <c r="M13" s="22">
        <v>1</v>
      </c>
      <c r="N13" s="21">
        <v>0</v>
      </c>
      <c r="O13" s="23">
        <v>549</v>
      </c>
      <c r="P13" s="24"/>
      <c r="Q13" s="24"/>
      <c r="R13" s="24"/>
      <c r="S13" s="24"/>
      <c r="T13" s="24"/>
      <c r="U13" s="24"/>
      <c r="V13" s="25"/>
      <c r="W13" s="26"/>
      <c r="X13" s="51"/>
      <c r="Y13" s="51"/>
      <c r="Z13" s="51"/>
      <c r="AA13" s="51"/>
      <c r="AB13" s="51"/>
      <c r="AC13" s="52"/>
    </row>
    <row r="14" spans="1:29" customHeight="1" ht="50">
      <c r="A14" s="1" t="s">
        <v>158</v>
      </c>
      <c r="B14" s="1" t="s">
        <v>135</v>
      </c>
      <c r="C14" s="1" t="s">
        <v>159</v>
      </c>
      <c r="D14" s="1" t="s">
        <v>40</v>
      </c>
      <c r="E14" s="7"/>
      <c r="F14" s="1"/>
      <c r="G14" s="1"/>
      <c r="H14" s="1" t="s">
        <v>160</v>
      </c>
      <c r="I14" s="7" t="s">
        <v>161</v>
      </c>
      <c r="J14" s="1" t="s">
        <v>162</v>
      </c>
      <c r="K14" s="21">
        <v>880</v>
      </c>
      <c r="L14" s="21">
        <v>660</v>
      </c>
      <c r="M14" s="22">
        <v>1</v>
      </c>
      <c r="N14" s="21">
        <v>220</v>
      </c>
      <c r="O14" s="23">
        <v>660</v>
      </c>
      <c r="P14" s="24"/>
      <c r="Q14" s="24">
        <v>20</v>
      </c>
      <c r="R14" s="24"/>
      <c r="S14" s="24">
        <v>50</v>
      </c>
      <c r="T14" s="24"/>
      <c r="U14" s="24"/>
      <c r="V14" s="25"/>
      <c r="W14" s="26"/>
      <c r="X14" s="27"/>
      <c r="Y14" s="27"/>
      <c r="Z14" s="27"/>
      <c r="AA14" s="27"/>
      <c r="AB14" s="27"/>
      <c r="AC14" s="28"/>
    </row>
    <row r="15" spans="1:29" customHeight="1" ht="50">
      <c r="A15" s="39" t="s">
        <v>163</v>
      </c>
      <c r="B15" s="39" t="s">
        <v>135</v>
      </c>
      <c r="C15" s="39"/>
      <c r="D15" s="39" t="s">
        <v>52</v>
      </c>
      <c r="E15" s="40" t="s">
        <v>73</v>
      </c>
      <c r="F15" s="39"/>
      <c r="G15" s="39"/>
      <c r="H15" s="39"/>
      <c r="I15" s="40" t="s">
        <v>42</v>
      </c>
      <c r="J15" s="39" t="s">
        <v>43</v>
      </c>
      <c r="K15" s="41">
        <v>499</v>
      </c>
      <c r="L15" s="41">
        <v>499</v>
      </c>
      <c r="M15" s="42">
        <v>1</v>
      </c>
      <c r="N15" s="41">
        <v>0</v>
      </c>
      <c r="O15" s="43">
        <v>499</v>
      </c>
      <c r="P15" s="44"/>
      <c r="Q15" s="44">
        <v>0</v>
      </c>
      <c r="R15" s="44"/>
      <c r="S15" s="44">
        <v>0</v>
      </c>
      <c r="T15" s="44"/>
      <c r="U15" s="44"/>
      <c r="V15" s="45"/>
      <c r="W15" s="46"/>
      <c r="X15" s="47"/>
      <c r="Y15" s="47"/>
      <c r="Z15" s="47"/>
      <c r="AA15" s="47"/>
      <c r="AB15" s="47"/>
      <c r="AC15" s="48"/>
    </row>
    <row r="16" spans="1:29" customHeight="1" ht="50">
      <c r="A16" s="1" t="s">
        <v>164</v>
      </c>
      <c r="B16" s="1" t="s">
        <v>135</v>
      </c>
      <c r="C16" s="1" t="s">
        <v>156</v>
      </c>
      <c r="D16" s="1" t="s">
        <v>40</v>
      </c>
      <c r="E16" s="7"/>
      <c r="F16" s="1"/>
      <c r="G16" s="1"/>
      <c r="H16" s="1" t="s">
        <v>165</v>
      </c>
      <c r="I16" s="7" t="s">
        <v>166</v>
      </c>
      <c r="J16" s="1" t="s">
        <v>167</v>
      </c>
      <c r="K16" s="21">
        <v>158</v>
      </c>
      <c r="L16" s="21">
        <v>128</v>
      </c>
      <c r="M16" s="22">
        <v>4</v>
      </c>
      <c r="N16" s="21">
        <v>120</v>
      </c>
      <c r="O16" s="23">
        <v>512</v>
      </c>
      <c r="P16" s="24"/>
      <c r="Q16" s="24">
        <v>20</v>
      </c>
      <c r="R16" s="24"/>
      <c r="S16" s="24">
        <v>39</v>
      </c>
      <c r="T16" s="24"/>
      <c r="U16" s="24"/>
      <c r="V16" s="25"/>
      <c r="W16" s="26"/>
      <c r="X16" s="27"/>
      <c r="Y16" s="27"/>
      <c r="Z16" s="27"/>
      <c r="AA16" s="27"/>
      <c r="AB16" s="27"/>
      <c r="AC16" s="28"/>
    </row>
    <row r="17" spans="1:29" customHeight="1" ht="50">
      <c r="A17" s="39" t="s">
        <v>168</v>
      </c>
      <c r="B17" s="39" t="s">
        <v>169</v>
      </c>
      <c r="C17" s="39"/>
      <c r="D17" s="39" t="s">
        <v>52</v>
      </c>
      <c r="E17" s="40" t="s">
        <v>73</v>
      </c>
      <c r="F17" s="39"/>
      <c r="G17" s="39"/>
      <c r="H17" s="39"/>
      <c r="I17" s="40" t="s">
        <v>170</v>
      </c>
      <c r="J17" s="39"/>
      <c r="K17" s="41">
        <v>516</v>
      </c>
      <c r="L17" s="41">
        <v>516</v>
      </c>
      <c r="M17" s="42">
        <v>1</v>
      </c>
      <c r="N17" s="41">
        <v>0</v>
      </c>
      <c r="O17" s="43">
        <v>516</v>
      </c>
      <c r="P17" s="44"/>
      <c r="Q17" s="44">
        <v>0</v>
      </c>
      <c r="R17" s="44"/>
      <c r="S17" s="44">
        <v>0</v>
      </c>
      <c r="T17" s="44"/>
      <c r="U17" s="44"/>
      <c r="V17" s="45"/>
      <c r="W17" s="46"/>
      <c r="X17" s="47"/>
      <c r="Y17" s="47"/>
      <c r="Z17" s="47"/>
      <c r="AA17" s="47"/>
      <c r="AB17" s="47"/>
      <c r="AC17" s="48"/>
    </row>
    <row r="18" spans="1:29" customHeight="1" ht="50">
      <c r="A18" s="1" t="s">
        <v>171</v>
      </c>
      <c r="B18" s="1" t="s">
        <v>169</v>
      </c>
      <c r="C18" s="1" t="s">
        <v>139</v>
      </c>
      <c r="D18" s="1" t="s">
        <v>40</v>
      </c>
      <c r="E18" s="7"/>
      <c r="F18" s="1"/>
      <c r="G18" s="1"/>
      <c r="H18" s="1" t="s">
        <v>172</v>
      </c>
      <c r="I18" s="7" t="s">
        <v>154</v>
      </c>
      <c r="J18" s="1"/>
      <c r="K18" s="21">
        <v>549</v>
      </c>
      <c r="L18" s="21">
        <v>549</v>
      </c>
      <c r="M18" s="22">
        <v>2</v>
      </c>
      <c r="N18" s="21">
        <v>0</v>
      </c>
      <c r="O18" s="23">
        <v>1098</v>
      </c>
      <c r="P18" s="24"/>
      <c r="Q18" s="24">
        <v>20</v>
      </c>
      <c r="R18" s="24"/>
      <c r="S18" s="24">
        <v>85</v>
      </c>
      <c r="T18" s="24"/>
      <c r="U18" s="24"/>
      <c r="V18" s="25"/>
      <c r="W18" s="26"/>
      <c r="X18" s="27"/>
      <c r="Y18" s="27"/>
      <c r="Z18" s="27"/>
      <c r="AA18" s="27"/>
      <c r="AB18" s="27"/>
      <c r="AC18" s="28"/>
    </row>
    <row r="19" spans="1:29" customHeight="1" ht="50">
      <c r="A19" s="1" t="s">
        <v>173</v>
      </c>
      <c r="B19" s="1" t="s">
        <v>169</v>
      </c>
      <c r="C19" s="1" t="s">
        <v>156</v>
      </c>
      <c r="D19" s="1" t="s">
        <v>40</v>
      </c>
      <c r="E19" s="7"/>
      <c r="F19" s="1"/>
      <c r="G19" s="1"/>
      <c r="H19" s="1" t="s">
        <v>174</v>
      </c>
      <c r="I19" s="7" t="s">
        <v>136</v>
      </c>
      <c r="J19" s="1" t="s">
        <v>137</v>
      </c>
      <c r="K19" s="21">
        <v>880</v>
      </c>
      <c r="L19" s="21">
        <v>792</v>
      </c>
      <c r="M19" s="22">
        <v>2</v>
      </c>
      <c r="N19" s="21">
        <v>176</v>
      </c>
      <c r="O19" s="23">
        <v>1584</v>
      </c>
      <c r="P19" s="24"/>
      <c r="Q19" s="24">
        <v>20</v>
      </c>
      <c r="R19" s="24"/>
      <c r="S19" s="24">
        <v>180</v>
      </c>
      <c r="T19" s="24"/>
      <c r="U19" s="24"/>
      <c r="V19" s="25"/>
      <c r="W19" s="26"/>
      <c r="X19" s="51"/>
      <c r="Y19" s="51"/>
      <c r="Z19" s="51"/>
      <c r="AA19" s="51"/>
      <c r="AB19" s="51"/>
      <c r="AC19" s="52"/>
    </row>
    <row r="20" spans="1:29" customHeight="1" ht="50">
      <c r="A20" s="1"/>
      <c r="B20" s="1"/>
      <c r="C20" s="1"/>
      <c r="D20" s="1"/>
      <c r="E20" s="7"/>
      <c r="F20" s="1"/>
      <c r="G20" s="1"/>
      <c r="H20" s="1"/>
      <c r="I20" s="7" t="s">
        <v>175</v>
      </c>
      <c r="J20" s="1"/>
      <c r="K20" s="21">
        <v>980</v>
      </c>
      <c r="L20" s="21">
        <v>735</v>
      </c>
      <c r="M20" s="22">
        <v>1</v>
      </c>
      <c r="N20" s="21">
        <v>245</v>
      </c>
      <c r="O20" s="23">
        <v>735</v>
      </c>
      <c r="P20" s="24"/>
      <c r="Q20" s="24"/>
      <c r="R20" s="24"/>
      <c r="S20" s="24"/>
      <c r="T20" s="24"/>
      <c r="U20" s="24"/>
      <c r="V20" s="25"/>
      <c r="W20" s="26"/>
      <c r="X20" s="51"/>
      <c r="Y20" s="51"/>
      <c r="Z20" s="51"/>
      <c r="AA20" s="51"/>
      <c r="AB20" s="51"/>
      <c r="AC20" s="52"/>
    </row>
    <row r="21" spans="1:29" customHeight="1" ht="50">
      <c r="A21" s="1" t="s">
        <v>176</v>
      </c>
      <c r="B21" s="1" t="s">
        <v>169</v>
      </c>
      <c r="C21" s="1" t="s">
        <v>139</v>
      </c>
      <c r="D21" s="1" t="s">
        <v>40</v>
      </c>
      <c r="E21" s="7"/>
      <c r="F21" s="1"/>
      <c r="G21" s="1"/>
      <c r="H21" s="1" t="s">
        <v>177</v>
      </c>
      <c r="I21" s="7" t="s">
        <v>47</v>
      </c>
      <c r="J21" s="1" t="s">
        <v>48</v>
      </c>
      <c r="K21" s="21">
        <v>1995</v>
      </c>
      <c r="L21" s="21">
        <v>1995</v>
      </c>
      <c r="M21" s="22">
        <v>1</v>
      </c>
      <c r="N21" s="21">
        <v>0</v>
      </c>
      <c r="O21" s="23">
        <v>1995</v>
      </c>
      <c r="P21" s="24"/>
      <c r="Q21" s="24">
        <v>20</v>
      </c>
      <c r="R21" s="24"/>
      <c r="S21" s="24">
        <v>155</v>
      </c>
      <c r="T21" s="24"/>
      <c r="U21" s="24"/>
      <c r="V21" s="25"/>
      <c r="W21" s="26"/>
      <c r="X21" s="27"/>
      <c r="Y21" s="27"/>
      <c r="Z21" s="27"/>
      <c r="AA21" s="27"/>
      <c r="AB21" s="27"/>
      <c r="AC21" s="28"/>
    </row>
    <row r="22" spans="1:29" customHeight="1" ht="50">
      <c r="A22" s="1" t="s">
        <v>178</v>
      </c>
      <c r="B22" s="1" t="s">
        <v>169</v>
      </c>
      <c r="C22" s="1" t="s">
        <v>156</v>
      </c>
      <c r="D22" s="1" t="s">
        <v>40</v>
      </c>
      <c r="E22" s="7"/>
      <c r="F22" s="1"/>
      <c r="G22" s="1"/>
      <c r="H22" s="1" t="s">
        <v>179</v>
      </c>
      <c r="I22" s="7" t="s">
        <v>154</v>
      </c>
      <c r="J22" s="1"/>
      <c r="K22" s="21">
        <v>549</v>
      </c>
      <c r="L22" s="21">
        <v>549</v>
      </c>
      <c r="M22" s="22">
        <v>2</v>
      </c>
      <c r="N22" s="21">
        <v>0</v>
      </c>
      <c r="O22" s="23">
        <v>1098</v>
      </c>
      <c r="P22" s="24"/>
      <c r="Q22" s="24">
        <v>0</v>
      </c>
      <c r="R22" s="24"/>
      <c r="S22" s="24">
        <v>86</v>
      </c>
      <c r="T22" s="24"/>
      <c r="U22" s="24"/>
      <c r="V22" s="25"/>
      <c r="W22" s="26"/>
      <c r="X22" s="27"/>
      <c r="Y22" s="27"/>
      <c r="Z22" s="27"/>
      <c r="AA22" s="27"/>
      <c r="AB22" s="27"/>
      <c r="AC22" s="28"/>
    </row>
    <row r="23" spans="1:2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5" spans="1:29">
      <c r="U25" s="53" t="s">
        <v>123</v>
      </c>
      <c r="V25" s="54">
        <f>SUM(V6:V23)</f>
        <v>0</v>
      </c>
    </row>
    <row r="26" spans="1:29">
      <c r="A26" s="55" t="s">
        <v>124</v>
      </c>
      <c r="B26" s="56">
        <f>COUNTIF(D6:D23, "Completed")</f>
        <v>12</v>
      </c>
    </row>
    <row r="27" spans="1:29">
      <c r="A27" s="55" t="s">
        <v>125</v>
      </c>
      <c r="B27" s="56">
        <f>COUNTIF(D6:D23, "Cancelled")</f>
        <v>3</v>
      </c>
    </row>
    <row r="28" spans="1:29">
      <c r="A28" s="55" t="s">
        <v>126</v>
      </c>
      <c r="B28" s="56">
        <f>COUNTIF(D6:D23, "Shipping")</f>
        <v>0</v>
      </c>
    </row>
    <row r="29" spans="1:29">
      <c r="A29" s="55" t="s">
        <v>127</v>
      </c>
      <c r="B29" s="56">
        <f>COUNTIF(D6:D23, "Refund")</f>
        <v>0</v>
      </c>
    </row>
    <row r="30" spans="1:29">
      <c r="A30" s="57" t="s">
        <v>123</v>
      </c>
      <c r="B30" s="58">
        <f>SUM(B26:B29)</f>
        <v>15</v>
      </c>
    </row>
    <row r="32" spans="1:29">
      <c r="A32" s="59" t="s">
        <v>128</v>
      </c>
      <c r="B32" s="60">
        <f>(B26/B30)</f>
        <v>0.8</v>
      </c>
    </row>
    <row r="33" spans="1:29">
      <c r="A33" s="59" t="s">
        <v>129</v>
      </c>
      <c r="B33" s="60">
        <f>(B27/B30)</f>
        <v>0.2</v>
      </c>
    </row>
    <row r="34" spans="1:29">
      <c r="A34" s="59" t="s">
        <v>130</v>
      </c>
      <c r="B34" s="60">
        <f>(B28/B30)</f>
        <v>0</v>
      </c>
    </row>
    <row r="35" spans="1:29">
      <c r="A35" s="59" t="s">
        <v>131</v>
      </c>
      <c r="B35" s="60">
        <f>(B29/B30)</f>
        <v>0</v>
      </c>
    </row>
    <row r="36" spans="1:29">
      <c r="A36" s="61" t="s">
        <v>123</v>
      </c>
      <c r="B36" s="62">
        <f>SUM(B32:B35)</f>
        <v>1</v>
      </c>
    </row>
    <row r="38" spans="1:29">
      <c r="A38" s="63" t="s">
        <v>132</v>
      </c>
      <c r="B38" s="64">
        <f>SUM(V6:V23) - SUM(Y6:Y23)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C1"/>
    <mergeCell ref="A2:AC2"/>
    <mergeCell ref="A3:AC3"/>
    <mergeCell ref="A4:J4"/>
    <mergeCell ref="K4:N4"/>
    <mergeCell ref="O4:O5"/>
    <mergeCell ref="P4:U4"/>
    <mergeCell ref="V4:V5"/>
    <mergeCell ref="X4:AC4"/>
    <mergeCell ref="A12:A13"/>
    <mergeCell ref="B12:B13"/>
    <mergeCell ref="C12:C13"/>
    <mergeCell ref="D12:D13"/>
    <mergeCell ref="E12:E13"/>
    <mergeCell ref="F12:F13"/>
    <mergeCell ref="G12:G13"/>
    <mergeCell ref="H12:H13"/>
    <mergeCell ref="P12:P13"/>
    <mergeCell ref="Q12:Q13"/>
    <mergeCell ref="R12:R13"/>
    <mergeCell ref="S12:S13"/>
    <mergeCell ref="T12:T13"/>
    <mergeCell ref="U12:U13"/>
    <mergeCell ref="V12:V13"/>
    <mergeCell ref="W12:W13"/>
    <mergeCell ref="X12:X13"/>
    <mergeCell ref="Y12:Y13"/>
    <mergeCell ref="Z12:Z13"/>
    <mergeCell ref="AA12:AA13"/>
    <mergeCell ref="AB12:AB13"/>
    <mergeCell ref="AC12:AC13"/>
    <mergeCell ref="A19:A20"/>
    <mergeCell ref="B19:B20"/>
    <mergeCell ref="C19:C20"/>
    <mergeCell ref="D19:D20"/>
    <mergeCell ref="E19:E20"/>
    <mergeCell ref="F19:F20"/>
    <mergeCell ref="G19:G20"/>
    <mergeCell ref="H19:H20"/>
    <mergeCell ref="P19:P20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C19:AC2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September 2023</vt:lpstr>
      <vt:lpstr>November 2023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2024-02-26T05:57:23+00:00</dcterms:created>
  <dcterms:modified xsi:type="dcterms:W3CDTF">2024-02-26T05:57:23+00:00</dcterms:modified>
  <dc:title>Untitled Spreadsheet</dc:title>
  <dc:description/>
  <dc:subject/>
  <cp:keywords/>
  <cp:category/>
</cp:coreProperties>
</file>