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bookViews>
    <workbookView xWindow="240" yWindow="195" windowWidth="20730" windowHeight="9720" tabRatio="682"/>
  </bookViews>
  <sheets>
    <sheet name="January" sheetId="14" r:id="rId1"/>
    <sheet name="February" sheetId="13" r:id="rId2"/>
    <sheet name="March" sheetId="12" r:id="rId3"/>
    <sheet name="April" sheetId="10" r:id="rId4"/>
    <sheet name="May" sheetId="11" r:id="rId5"/>
    <sheet name="June" sheetId="9" r:id="rId6"/>
    <sheet name="July" sheetId="8" r:id="rId7"/>
    <sheet name="August" sheetId="1" r:id="rId8"/>
    <sheet name="September" sheetId="4" r:id="rId9"/>
    <sheet name="October" sheetId="5" r:id="rId10"/>
    <sheet name="November" sheetId="7" r:id="rId11"/>
    <sheet name="December" sheetId="15" r:id="rId12"/>
  </sheets>
  <definedNames>
    <definedName name="Apr_Hours">April!$C$70</definedName>
    <definedName name="Aug_Hours">August!$C$70</definedName>
    <definedName name="Feb_Hours">February!$C$86</definedName>
    <definedName name="Jan_Hours">January!$C$86</definedName>
    <definedName name="Jul_Hours">July!$C$70</definedName>
    <definedName name="Jun_Hours">June!$C$86</definedName>
    <definedName name="Mar_Hours">March!$C$70</definedName>
    <definedName name="May_Hours">May!$C$70</definedName>
    <definedName name="Nov_Hours">November!$C$86</definedName>
    <definedName name="Oct_Hours">October!$C$70</definedName>
    <definedName name="_xlnm.Print_Area" localSheetId="3">April!$A$1:$J$83</definedName>
    <definedName name="_xlnm.Print_Area" localSheetId="7">August!$A$1:$J$83</definedName>
    <definedName name="_xlnm.Print_Area" localSheetId="11">December!$A$1:$J$83</definedName>
    <definedName name="_xlnm.Print_Area" localSheetId="1">February!$A$1:$J$99</definedName>
    <definedName name="_xlnm.Print_Area" localSheetId="0">January!$A$1:$J$99</definedName>
    <definedName name="_xlnm.Print_Area" localSheetId="6">July!$A$1:$J$83</definedName>
    <definedName name="_xlnm.Print_Area" localSheetId="5">June!$A$1:$J$99</definedName>
    <definedName name="_xlnm.Print_Area" localSheetId="2">March!$A$1:$J$83</definedName>
    <definedName name="_xlnm.Print_Area" localSheetId="4">May!$A$1:$J$83</definedName>
    <definedName name="_xlnm.Print_Area" localSheetId="10">November!$A$1:$J$99</definedName>
    <definedName name="_xlnm.Print_Area" localSheetId="9">October!$A$1:$J$81</definedName>
    <definedName name="_xlnm.Print_Area" localSheetId="8">September!$A$1:$J$99</definedName>
    <definedName name="Sep_Hours">September!$C$86</definedName>
  </definedNames>
  <calcPr calcId="145621"/>
</workbook>
</file>

<file path=xl/calcChain.xml><?xml version="1.0" encoding="utf-8"?>
<calcChain xmlns="http://schemas.openxmlformats.org/spreadsheetml/2006/main">
  <c r="E59" i="15" l="1"/>
  <c r="E58" i="15"/>
  <c r="E57" i="15"/>
  <c r="E56" i="15"/>
  <c r="E55" i="15"/>
  <c r="E43" i="15"/>
  <c r="E42" i="15"/>
  <c r="E41" i="15"/>
  <c r="E40" i="15"/>
  <c r="E39" i="15"/>
  <c r="E27" i="15"/>
  <c r="E26" i="15"/>
  <c r="E25" i="15"/>
  <c r="E24" i="15"/>
  <c r="E23" i="15"/>
  <c r="E11" i="15"/>
  <c r="E10" i="15"/>
  <c r="E9" i="15"/>
  <c r="E8" i="15"/>
  <c r="E7" i="15"/>
  <c r="E59" i="7"/>
  <c r="E58" i="7"/>
  <c r="E57" i="7"/>
  <c r="E56" i="7"/>
  <c r="E55" i="7"/>
  <c r="E43" i="7"/>
  <c r="E42" i="7"/>
  <c r="E41" i="7"/>
  <c r="E40" i="7"/>
  <c r="E39" i="7"/>
  <c r="E59" i="5"/>
  <c r="E58" i="5"/>
  <c r="E57" i="5"/>
  <c r="E56" i="5"/>
  <c r="E55" i="5"/>
  <c r="E43" i="5"/>
  <c r="E42" i="5"/>
  <c r="E41" i="5"/>
  <c r="E40" i="5"/>
  <c r="E39" i="5"/>
  <c r="E27" i="5"/>
  <c r="E26" i="5"/>
  <c r="E25" i="5"/>
  <c r="E24" i="5"/>
  <c r="E23" i="5"/>
  <c r="E11" i="5"/>
  <c r="E10" i="5"/>
  <c r="E9" i="5"/>
  <c r="E8" i="5"/>
  <c r="E7" i="5"/>
  <c r="E75" i="4"/>
  <c r="E74" i="4"/>
  <c r="E73" i="4"/>
  <c r="E72" i="4"/>
  <c r="E71" i="4"/>
  <c r="E59" i="4"/>
  <c r="E58" i="4"/>
  <c r="E57" i="4"/>
  <c r="E56" i="4"/>
  <c r="E55" i="4"/>
  <c r="E43" i="4"/>
  <c r="E42" i="4"/>
  <c r="E41" i="4"/>
  <c r="E40" i="4"/>
  <c r="E39" i="4"/>
  <c r="E27" i="4"/>
  <c r="E26" i="4"/>
  <c r="E25" i="4"/>
  <c r="E24" i="4"/>
  <c r="E23" i="4"/>
  <c r="E11" i="4"/>
  <c r="E10" i="4"/>
  <c r="E9" i="4"/>
  <c r="E8" i="4"/>
  <c r="E7" i="4"/>
  <c r="E59" i="1"/>
  <c r="E58" i="1"/>
  <c r="E57" i="1"/>
  <c r="E56" i="1"/>
  <c r="E55" i="1"/>
  <c r="E43" i="1"/>
  <c r="E42" i="1"/>
  <c r="E41" i="1"/>
  <c r="E40" i="1"/>
  <c r="E39" i="1"/>
  <c r="E27" i="1"/>
  <c r="E26" i="1"/>
  <c r="E25" i="1"/>
  <c r="E24" i="1"/>
  <c r="E23" i="1"/>
  <c r="E11" i="1"/>
  <c r="E10" i="1"/>
  <c r="E9" i="1"/>
  <c r="E8" i="1"/>
  <c r="E7" i="1"/>
  <c r="D70" i="15" l="1"/>
  <c r="D86" i="7"/>
  <c r="D70" i="5"/>
  <c r="D86" i="4"/>
  <c r="D70" i="1"/>
  <c r="D70" i="8"/>
  <c r="D86" i="9"/>
  <c r="D70" i="11"/>
  <c r="D70" i="10"/>
  <c r="D70" i="12"/>
  <c r="D86" i="13"/>
  <c r="D86" i="14"/>
  <c r="I78" i="7"/>
  <c r="H78" i="7"/>
  <c r="G78" i="7"/>
  <c r="F78" i="7"/>
  <c r="E78" i="7"/>
  <c r="E46" i="5"/>
  <c r="C48" i="5" s="1"/>
  <c r="F46" i="5"/>
  <c r="G46" i="5"/>
  <c r="G74" i="5" s="1"/>
  <c r="H46" i="5"/>
  <c r="I46" i="5"/>
  <c r="I74" i="5" s="1"/>
  <c r="C2" i="5"/>
  <c r="E14" i="5"/>
  <c r="C16" i="5" s="1"/>
  <c r="F14" i="5"/>
  <c r="G14" i="5"/>
  <c r="H14" i="5"/>
  <c r="I14" i="5"/>
  <c r="E30" i="5"/>
  <c r="C32" i="5" s="1"/>
  <c r="F30" i="5"/>
  <c r="G30" i="5"/>
  <c r="H30" i="5"/>
  <c r="I30" i="5"/>
  <c r="E62" i="5"/>
  <c r="F62" i="5"/>
  <c r="G62" i="5"/>
  <c r="H62" i="5"/>
  <c r="I62" i="5"/>
  <c r="F74" i="5"/>
  <c r="H74" i="5"/>
  <c r="I78" i="13"/>
  <c r="H78" i="13"/>
  <c r="G78" i="13"/>
  <c r="F78" i="13"/>
  <c r="E75" i="13"/>
  <c r="E74" i="13"/>
  <c r="E73" i="13"/>
  <c r="E72" i="13"/>
  <c r="E71" i="13"/>
  <c r="C80" i="7" l="1"/>
  <c r="C64" i="5"/>
  <c r="E78" i="13"/>
  <c r="C80" i="13" s="1"/>
  <c r="C2" i="1"/>
  <c r="C2" i="15"/>
  <c r="C2" i="7"/>
  <c r="C2" i="4"/>
  <c r="C2" i="8"/>
  <c r="C2" i="9"/>
  <c r="C2" i="10"/>
  <c r="C2" i="11"/>
  <c r="C2" i="13"/>
  <c r="C2" i="12"/>
  <c r="F76" i="15" l="1"/>
  <c r="I62" i="15"/>
  <c r="H62" i="15"/>
  <c r="G62" i="15"/>
  <c r="F62" i="15"/>
  <c r="I46" i="15"/>
  <c r="H46" i="15"/>
  <c r="G46" i="15"/>
  <c r="F46" i="15"/>
  <c r="I30" i="15"/>
  <c r="H30" i="15"/>
  <c r="G30" i="15"/>
  <c r="F30" i="15"/>
  <c r="I14" i="15"/>
  <c r="H14" i="15"/>
  <c r="G14" i="15"/>
  <c r="F14" i="15"/>
  <c r="I78" i="9"/>
  <c r="H78" i="9"/>
  <c r="G78" i="9"/>
  <c r="F78" i="9"/>
  <c r="E75" i="9"/>
  <c r="E74" i="9"/>
  <c r="E73" i="9"/>
  <c r="E72" i="9"/>
  <c r="E71" i="9"/>
  <c r="I62" i="14"/>
  <c r="H62" i="14"/>
  <c r="G62" i="14"/>
  <c r="F62" i="14"/>
  <c r="E59" i="14"/>
  <c r="E58" i="14"/>
  <c r="E57" i="14"/>
  <c r="E56" i="14"/>
  <c r="E55" i="14"/>
  <c r="F92" i="14"/>
  <c r="I78" i="14"/>
  <c r="H78" i="14"/>
  <c r="G78" i="14"/>
  <c r="F78" i="14"/>
  <c r="E75" i="14"/>
  <c r="E74" i="14"/>
  <c r="E73" i="14"/>
  <c r="E72" i="14"/>
  <c r="E71" i="14"/>
  <c r="I46" i="14"/>
  <c r="H46" i="14"/>
  <c r="G46" i="14"/>
  <c r="F46" i="14"/>
  <c r="E43" i="14"/>
  <c r="E42" i="14"/>
  <c r="E41" i="14"/>
  <c r="E40" i="14"/>
  <c r="E39" i="14"/>
  <c r="I30" i="14"/>
  <c r="H30" i="14"/>
  <c r="G30" i="14"/>
  <c r="F30" i="14"/>
  <c r="E27" i="14"/>
  <c r="E26" i="14"/>
  <c r="E25" i="14"/>
  <c r="E24" i="14"/>
  <c r="E23" i="14"/>
  <c r="C21" i="14"/>
  <c r="C37" i="14" s="1"/>
  <c r="C53" i="14" s="1"/>
  <c r="C69" i="14" s="1"/>
  <c r="C5" i="13" s="1"/>
  <c r="C21" i="13" s="1"/>
  <c r="C37" i="13" s="1"/>
  <c r="C53" i="13" s="1"/>
  <c r="I14" i="14"/>
  <c r="H14" i="14"/>
  <c r="G14" i="14"/>
  <c r="F14" i="14"/>
  <c r="E11" i="14"/>
  <c r="E10" i="14"/>
  <c r="E9" i="14"/>
  <c r="E8" i="14"/>
  <c r="E7" i="14"/>
  <c r="F92" i="13"/>
  <c r="I62" i="13"/>
  <c r="H62" i="13"/>
  <c r="G62" i="13"/>
  <c r="F62" i="13"/>
  <c r="E59" i="13"/>
  <c r="E58" i="13"/>
  <c r="E57" i="13"/>
  <c r="E56" i="13"/>
  <c r="E55" i="13"/>
  <c r="I46" i="13"/>
  <c r="H46" i="13"/>
  <c r="G46" i="13"/>
  <c r="F46" i="13"/>
  <c r="E43" i="13"/>
  <c r="E42" i="13"/>
  <c r="E41" i="13"/>
  <c r="E40" i="13"/>
  <c r="E39" i="13"/>
  <c r="I30" i="13"/>
  <c r="H30" i="13"/>
  <c r="G30" i="13"/>
  <c r="F30" i="13"/>
  <c r="E27" i="13"/>
  <c r="E26" i="13"/>
  <c r="E25" i="13"/>
  <c r="E24" i="13"/>
  <c r="E23" i="13"/>
  <c r="I14" i="13"/>
  <c r="H14" i="13"/>
  <c r="G14" i="13"/>
  <c r="F14" i="13"/>
  <c r="E11" i="13"/>
  <c r="E10" i="13"/>
  <c r="E9" i="13"/>
  <c r="E8" i="13"/>
  <c r="E7" i="13"/>
  <c r="F76" i="12"/>
  <c r="I62" i="12"/>
  <c r="I76" i="12" s="1"/>
  <c r="H62" i="12"/>
  <c r="G62" i="12"/>
  <c r="F62" i="12"/>
  <c r="E59" i="12"/>
  <c r="E58" i="12"/>
  <c r="E57" i="12"/>
  <c r="E56" i="12"/>
  <c r="E55" i="12"/>
  <c r="E62" i="12" s="1"/>
  <c r="C64" i="12" s="1"/>
  <c r="I46" i="12"/>
  <c r="H46" i="12"/>
  <c r="G46" i="12"/>
  <c r="F46" i="12"/>
  <c r="E43" i="12"/>
  <c r="E42" i="12"/>
  <c r="E41" i="12"/>
  <c r="E40" i="12"/>
  <c r="E39" i="12"/>
  <c r="I30" i="12"/>
  <c r="H30" i="12"/>
  <c r="G30" i="12"/>
  <c r="F30" i="12"/>
  <c r="E27" i="12"/>
  <c r="E26" i="12"/>
  <c r="E25" i="12"/>
  <c r="E24" i="12"/>
  <c r="E23" i="12"/>
  <c r="I14" i="12"/>
  <c r="H14" i="12"/>
  <c r="G14" i="12"/>
  <c r="F14" i="12"/>
  <c r="E11" i="12"/>
  <c r="E10" i="12"/>
  <c r="E9" i="12"/>
  <c r="E8" i="12"/>
  <c r="E7" i="12"/>
  <c r="F76" i="11"/>
  <c r="I62" i="11"/>
  <c r="H62" i="11"/>
  <c r="G62" i="11"/>
  <c r="F62" i="11"/>
  <c r="E59" i="11"/>
  <c r="E58" i="11"/>
  <c r="E57" i="11"/>
  <c r="E56" i="11"/>
  <c r="E55" i="11"/>
  <c r="I46" i="11"/>
  <c r="H46" i="11"/>
  <c r="G46" i="11"/>
  <c r="F46" i="11"/>
  <c r="E43" i="11"/>
  <c r="E42" i="11"/>
  <c r="E41" i="11"/>
  <c r="E40" i="11"/>
  <c r="E39" i="11"/>
  <c r="I30" i="11"/>
  <c r="H30" i="11"/>
  <c r="G30" i="11"/>
  <c r="F30" i="11"/>
  <c r="E27" i="11"/>
  <c r="E26" i="11"/>
  <c r="E25" i="11"/>
  <c r="E24" i="11"/>
  <c r="E23" i="11"/>
  <c r="I14" i="11"/>
  <c r="H14" i="11"/>
  <c r="G14" i="11"/>
  <c r="F14" i="11"/>
  <c r="E11" i="11"/>
  <c r="E10" i="11"/>
  <c r="E9" i="11"/>
  <c r="E8" i="11"/>
  <c r="E7" i="11"/>
  <c r="F76" i="10"/>
  <c r="I62" i="10"/>
  <c r="H62" i="10"/>
  <c r="G62" i="10"/>
  <c r="F62" i="10"/>
  <c r="E59" i="10"/>
  <c r="E58" i="10"/>
  <c r="E57" i="10"/>
  <c r="E56" i="10"/>
  <c r="E55" i="10"/>
  <c r="E62" i="10" s="1"/>
  <c r="C64" i="10" s="1"/>
  <c r="I46" i="10"/>
  <c r="H46" i="10"/>
  <c r="G46" i="10"/>
  <c r="F46" i="10"/>
  <c r="E43" i="10"/>
  <c r="E42" i="10"/>
  <c r="E41" i="10"/>
  <c r="E40" i="10"/>
  <c r="E39" i="10"/>
  <c r="I30" i="10"/>
  <c r="H30" i="10"/>
  <c r="G30" i="10"/>
  <c r="F30" i="10"/>
  <c r="E27" i="10"/>
  <c r="E26" i="10"/>
  <c r="E25" i="10"/>
  <c r="E24" i="10"/>
  <c r="E23" i="10"/>
  <c r="I14" i="10"/>
  <c r="H14" i="10"/>
  <c r="G14" i="10"/>
  <c r="F14" i="10"/>
  <c r="E11" i="10"/>
  <c r="E10" i="10"/>
  <c r="E9" i="10"/>
  <c r="E8" i="10"/>
  <c r="E7" i="10"/>
  <c r="F92" i="9"/>
  <c r="I62" i="9"/>
  <c r="H62" i="9"/>
  <c r="G62" i="9"/>
  <c r="F62" i="9"/>
  <c r="E59" i="9"/>
  <c r="E58" i="9"/>
  <c r="E57" i="9"/>
  <c r="E56" i="9"/>
  <c r="E55" i="9"/>
  <c r="I46" i="9"/>
  <c r="H46" i="9"/>
  <c r="G46" i="9"/>
  <c r="F46" i="9"/>
  <c r="E43" i="9"/>
  <c r="E42" i="9"/>
  <c r="E41" i="9"/>
  <c r="E40" i="9"/>
  <c r="E39" i="9"/>
  <c r="I30" i="9"/>
  <c r="H30" i="9"/>
  <c r="G30" i="9"/>
  <c r="F30" i="9"/>
  <c r="E27" i="9"/>
  <c r="E26" i="9"/>
  <c r="E25" i="9"/>
  <c r="E24" i="9"/>
  <c r="E23" i="9"/>
  <c r="I14" i="9"/>
  <c r="H14" i="9"/>
  <c r="G14" i="9"/>
  <c r="F14" i="9"/>
  <c r="E11" i="9"/>
  <c r="E10" i="9"/>
  <c r="E9" i="9"/>
  <c r="E8" i="9"/>
  <c r="E7" i="9"/>
  <c r="F76" i="8"/>
  <c r="I62" i="8"/>
  <c r="H62" i="8"/>
  <c r="G62" i="8"/>
  <c r="F62" i="8"/>
  <c r="E59" i="8"/>
  <c r="E58" i="8"/>
  <c r="E57" i="8"/>
  <c r="E56" i="8"/>
  <c r="E55" i="8"/>
  <c r="I46" i="8"/>
  <c r="H46" i="8"/>
  <c r="G46" i="8"/>
  <c r="F46" i="8"/>
  <c r="E43" i="8"/>
  <c r="E42" i="8"/>
  <c r="E41" i="8"/>
  <c r="E40" i="8"/>
  <c r="E39" i="8"/>
  <c r="I30" i="8"/>
  <c r="H30" i="8"/>
  <c r="G30" i="8"/>
  <c r="F30" i="8"/>
  <c r="E27" i="8"/>
  <c r="E26" i="8"/>
  <c r="E25" i="8"/>
  <c r="E24" i="8"/>
  <c r="E23" i="8"/>
  <c r="E30" i="8" s="1"/>
  <c r="C32" i="8" s="1"/>
  <c r="I14" i="8"/>
  <c r="H14" i="8"/>
  <c r="G14" i="8"/>
  <c r="F14" i="8"/>
  <c r="E11" i="8"/>
  <c r="E10" i="8"/>
  <c r="E9" i="8"/>
  <c r="E8" i="8"/>
  <c r="E14" i="8" s="1"/>
  <c r="C16" i="8" s="1"/>
  <c r="E7" i="8"/>
  <c r="I62" i="4"/>
  <c r="H62" i="4"/>
  <c r="G62" i="4"/>
  <c r="F62" i="4"/>
  <c r="F92" i="7"/>
  <c r="I62" i="7"/>
  <c r="H62" i="7"/>
  <c r="G62" i="7"/>
  <c r="F62" i="7"/>
  <c r="I46" i="7"/>
  <c r="H46" i="7"/>
  <c r="G46" i="7"/>
  <c r="F46" i="7"/>
  <c r="I30" i="7"/>
  <c r="H30" i="7"/>
  <c r="G30" i="7"/>
  <c r="F30" i="7"/>
  <c r="E27" i="7"/>
  <c r="E26" i="7"/>
  <c r="E25" i="7"/>
  <c r="E24" i="7"/>
  <c r="E23" i="7"/>
  <c r="I14" i="7"/>
  <c r="H14" i="7"/>
  <c r="G14" i="7"/>
  <c r="F14" i="7"/>
  <c r="E11" i="7"/>
  <c r="E10" i="7"/>
  <c r="E9" i="7"/>
  <c r="E8" i="7"/>
  <c r="E7" i="7"/>
  <c r="F92" i="4"/>
  <c r="I78" i="4"/>
  <c r="H78" i="4"/>
  <c r="G78" i="4"/>
  <c r="F78" i="4"/>
  <c r="I46" i="4"/>
  <c r="H46" i="4"/>
  <c r="G46" i="4"/>
  <c r="F46" i="4"/>
  <c r="I30" i="4"/>
  <c r="H30" i="4"/>
  <c r="G30" i="4"/>
  <c r="F30" i="4"/>
  <c r="I14" i="4"/>
  <c r="H14" i="4"/>
  <c r="G14" i="4"/>
  <c r="F14" i="4"/>
  <c r="E30" i="14" l="1"/>
  <c r="C32" i="14" s="1"/>
  <c r="H92" i="14"/>
  <c r="E14" i="14"/>
  <c r="C16" i="14" s="1"/>
  <c r="C18" i="14" s="1"/>
  <c r="C33" i="14" s="1"/>
  <c r="E78" i="14"/>
  <c r="C80" i="14" s="1"/>
  <c r="I92" i="14"/>
  <c r="H92" i="13"/>
  <c r="I92" i="13"/>
  <c r="G92" i="13"/>
  <c r="E30" i="12"/>
  <c r="C32" i="12" s="1"/>
  <c r="G76" i="12"/>
  <c r="H76" i="12"/>
  <c r="E30" i="10"/>
  <c r="C32" i="10" s="1"/>
  <c r="G76" i="11"/>
  <c r="H76" i="11"/>
  <c r="I76" i="11"/>
  <c r="I92" i="9"/>
  <c r="H92" i="9"/>
  <c r="E62" i="9"/>
  <c r="C64" i="9" s="1"/>
  <c r="E30" i="9"/>
  <c r="C32" i="9" s="1"/>
  <c r="G92" i="9"/>
  <c r="E62" i="8"/>
  <c r="C64" i="8" s="1"/>
  <c r="G92" i="14"/>
  <c r="E14" i="7"/>
  <c r="C16" i="7" s="1"/>
  <c r="G76" i="8"/>
  <c r="I76" i="8"/>
  <c r="E46" i="8"/>
  <c r="C48" i="8" s="1"/>
  <c r="H76" i="8"/>
  <c r="E14" i="9"/>
  <c r="C16" i="9" s="1"/>
  <c r="E78" i="9"/>
  <c r="C80" i="9" s="1"/>
  <c r="E14" i="10"/>
  <c r="C16" i="10" s="1"/>
  <c r="E46" i="10"/>
  <c r="C48" i="10" s="1"/>
  <c r="H76" i="10"/>
  <c r="G76" i="10"/>
  <c r="I76" i="10"/>
  <c r="E14" i="11"/>
  <c r="C16" i="11" s="1"/>
  <c r="E46" i="11"/>
  <c r="C48" i="11" s="1"/>
  <c r="E30" i="11"/>
  <c r="C32" i="11" s="1"/>
  <c r="E62" i="11"/>
  <c r="C64" i="11" s="1"/>
  <c r="G92" i="4"/>
  <c r="H92" i="4"/>
  <c r="I92" i="4"/>
  <c r="E14" i="13"/>
  <c r="C16" i="13" s="1"/>
  <c r="C69" i="13"/>
  <c r="C5" i="12" s="1"/>
  <c r="C21" i="12" s="1"/>
  <c r="C37" i="12" s="1"/>
  <c r="C53" i="12" s="1"/>
  <c r="E46" i="13"/>
  <c r="C48" i="13" s="1"/>
  <c r="E30" i="13"/>
  <c r="C32" i="13" s="1"/>
  <c r="E62" i="13"/>
  <c r="C64" i="13" s="1"/>
  <c r="E46" i="15"/>
  <c r="C48" i="15" s="1"/>
  <c r="E62" i="15"/>
  <c r="C64" i="15" s="1"/>
  <c r="I76" i="15"/>
  <c r="H76" i="15"/>
  <c r="E14" i="15"/>
  <c r="C16" i="15" s="1"/>
  <c r="G76" i="15"/>
  <c r="E30" i="15"/>
  <c r="C32" i="15" s="1"/>
  <c r="E62" i="7"/>
  <c r="C64" i="7" s="1"/>
  <c r="E78" i="4"/>
  <c r="C80" i="4" s="1"/>
  <c r="E62" i="4"/>
  <c r="C64" i="4" s="1"/>
  <c r="E46" i="4"/>
  <c r="C48" i="4" s="1"/>
  <c r="E30" i="4"/>
  <c r="C32" i="4" s="1"/>
  <c r="E14" i="4"/>
  <c r="C16" i="4" s="1"/>
  <c r="E14" i="12"/>
  <c r="C16" i="12" s="1"/>
  <c r="E46" i="12"/>
  <c r="C48" i="12" s="1"/>
  <c r="E46" i="9"/>
  <c r="C48" i="9" s="1"/>
  <c r="E62" i="14"/>
  <c r="C64" i="14" s="1"/>
  <c r="E46" i="14"/>
  <c r="C48" i="14" s="1"/>
  <c r="C34" i="14"/>
  <c r="E30" i="7"/>
  <c r="C32" i="7" s="1"/>
  <c r="G92" i="7"/>
  <c r="I92" i="7"/>
  <c r="E46" i="7"/>
  <c r="C48" i="7" s="1"/>
  <c r="H92" i="7"/>
  <c r="F76" i="1"/>
  <c r="C5" i="10" l="1"/>
  <c r="C21" i="10" s="1"/>
  <c r="C37" i="10" s="1"/>
  <c r="C53" i="10" s="1"/>
  <c r="C49" i="14"/>
  <c r="C50" i="14" s="1"/>
  <c r="C65" i="14" s="1"/>
  <c r="C66" i="14" s="1"/>
  <c r="C81" i="14" s="1"/>
  <c r="I62" i="1"/>
  <c r="H62" i="1"/>
  <c r="G62" i="1"/>
  <c r="F62" i="1"/>
  <c r="I46" i="1"/>
  <c r="H46" i="1"/>
  <c r="G46" i="1"/>
  <c r="F46" i="1"/>
  <c r="I30" i="1"/>
  <c r="H30" i="1"/>
  <c r="G30" i="1"/>
  <c r="F30" i="1"/>
  <c r="I14" i="1"/>
  <c r="H14" i="1"/>
  <c r="G14" i="1"/>
  <c r="F14" i="1"/>
  <c r="C5" i="11" l="1"/>
  <c r="C21" i="11" s="1"/>
  <c r="C37" i="11" s="1"/>
  <c r="C53" i="11" s="1"/>
  <c r="C5" i="9" s="1"/>
  <c r="C21" i="9" s="1"/>
  <c r="C37" i="9" s="1"/>
  <c r="C53" i="9" s="1"/>
  <c r="C69" i="9" s="1"/>
  <c r="C5" i="8" s="1"/>
  <c r="C21" i="8" s="1"/>
  <c r="C37" i="8" s="1"/>
  <c r="C53" i="8" s="1"/>
  <c r="C5" i="1" s="1"/>
  <c r="C21" i="1" s="1"/>
  <c r="C37" i="1" s="1"/>
  <c r="C53" i="1" s="1"/>
  <c r="C5" i="4" s="1"/>
  <c r="C21" i="4" s="1"/>
  <c r="C37" i="4" s="1"/>
  <c r="C53" i="4" s="1"/>
  <c r="C69" i="4" s="1"/>
  <c r="C5" i="5" s="1"/>
  <c r="C21" i="5" s="1"/>
  <c r="C37" i="5" s="1"/>
  <c r="C53" i="5" s="1"/>
  <c r="C5" i="7" s="1"/>
  <c r="C21" i="7" s="1"/>
  <c r="C37" i="7" s="1"/>
  <c r="C53" i="7" s="1"/>
  <c r="E46" i="1"/>
  <c r="C48" i="1" s="1"/>
  <c r="C82" i="14"/>
  <c r="C86" i="14" s="1"/>
  <c r="E62" i="1"/>
  <c r="C64" i="1" s="1"/>
  <c r="H76" i="1"/>
  <c r="G76" i="1"/>
  <c r="E30" i="1"/>
  <c r="C32" i="1" s="1"/>
  <c r="I76" i="1"/>
  <c r="E14" i="1"/>
  <c r="C16" i="1" s="1"/>
  <c r="C17" i="13" l="1"/>
  <c r="C18" i="13" s="1"/>
  <c r="C33" i="13" s="1"/>
  <c r="C34" i="13" s="1"/>
  <c r="C49" i="13" s="1"/>
  <c r="C50" i="13" s="1"/>
  <c r="C65" i="13" s="1"/>
  <c r="C66" i="13" s="1"/>
  <c r="C69" i="7"/>
  <c r="C5" i="15" s="1"/>
  <c r="C21" i="15" s="1"/>
  <c r="C37" i="15" s="1"/>
  <c r="C53" i="15" s="1"/>
  <c r="C81" i="13" l="1"/>
  <c r="C82" i="13" s="1"/>
  <c r="C86" i="13" s="1"/>
  <c r="C17" i="12" s="1"/>
  <c r="C18" i="12" s="1"/>
  <c r="C33" i="12" s="1"/>
  <c r="C34" i="12" s="1"/>
  <c r="C49" i="12" s="1"/>
  <c r="C50" i="12" s="1"/>
  <c r="C65" i="12" s="1"/>
  <c r="C66" i="12" s="1"/>
  <c r="C70" i="12" s="1"/>
  <c r="C17" i="10" s="1"/>
  <c r="C18" i="10" s="1"/>
  <c r="C33" i="10" s="1"/>
  <c r="C34" i="10" s="1"/>
  <c r="C49" i="10" s="1"/>
  <c r="C50" i="10" s="1"/>
  <c r="C65" i="10" s="1"/>
  <c r="C66" i="10" s="1"/>
  <c r="C70" i="10" s="1"/>
  <c r="C17" i="11" l="1"/>
  <c r="C18" i="11" s="1"/>
  <c r="C33" i="11" s="1"/>
  <c r="C34" i="11" s="1"/>
  <c r="C49" i="11" s="1"/>
  <c r="C50" i="11" s="1"/>
  <c r="C65" i="11" s="1"/>
  <c r="C66" i="11" s="1"/>
  <c r="C70" i="11" s="1"/>
  <c r="C17" i="9" s="1"/>
  <c r="C18" i="9" s="1"/>
  <c r="C33" i="9" s="1"/>
  <c r="C34" i="9" s="1"/>
  <c r="C49" i="9" s="1"/>
  <c r="C50" i="9" s="1"/>
  <c r="C65" i="9" s="1"/>
  <c r="C66" i="9" s="1"/>
  <c r="C81" i="9" s="1"/>
  <c r="C82" i="9" s="1"/>
  <c r="C86" i="9" s="1"/>
  <c r="C17" i="8" l="1"/>
  <c r="C18" i="8" s="1"/>
  <c r="C33" i="8" s="1"/>
  <c r="C34" i="8" s="1"/>
  <c r="C49" i="8" s="1"/>
  <c r="C50" i="8" s="1"/>
  <c r="C65" i="8" s="1"/>
  <c r="C66" i="8" s="1"/>
  <c r="C70" i="8" s="1"/>
  <c r="C17" i="1" l="1"/>
  <c r="C18" i="1" s="1"/>
  <c r="C33" i="1" s="1"/>
  <c r="C34" i="1" s="1"/>
  <c r="C49" i="1" s="1"/>
  <c r="C50" i="1" s="1"/>
  <c r="C65" i="1" s="1"/>
  <c r="C66" i="1" s="1"/>
  <c r="C70" i="1" s="1"/>
  <c r="C17" i="4" l="1"/>
  <c r="C18" i="4" s="1"/>
  <c r="C33" i="4" s="1"/>
  <c r="C34" i="4" s="1"/>
  <c r="C49" i="4" s="1"/>
  <c r="C50" i="4" s="1"/>
  <c r="C65" i="4" s="1"/>
  <c r="C66" i="4" s="1"/>
  <c r="C81" i="4" s="1"/>
  <c r="C82" i="4" s="1"/>
  <c r="C86" i="4" s="1"/>
  <c r="C17" i="5" s="1"/>
  <c r="C18" i="5" s="1"/>
  <c r="C33" i="5" s="1"/>
  <c r="C34" i="5" s="1"/>
  <c r="C49" i="5" s="1"/>
  <c r="C50" i="5" s="1"/>
  <c r="C65" i="5" s="1"/>
  <c r="C66" i="5" s="1"/>
  <c r="C70" i="5" s="1"/>
  <c r="C17" i="7" l="1"/>
  <c r="C18" i="7" s="1"/>
  <c r="C33" i="7" s="1"/>
  <c r="C34" i="7" s="1"/>
  <c r="C49" i="7" s="1"/>
  <c r="C50" i="7" s="1"/>
  <c r="C65" i="7" s="1"/>
  <c r="C66" i="7" s="1"/>
  <c r="C81" i="7" s="1"/>
  <c r="C82" i="7" s="1"/>
  <c r="C86" i="7" s="1"/>
  <c r="C17" i="15" s="1"/>
  <c r="C18" i="15" s="1"/>
  <c r="C33" i="15" s="1"/>
  <c r="C34" i="15" s="1"/>
  <c r="C49" i="15" s="1"/>
  <c r="C50" i="15" s="1"/>
  <c r="C65" i="15" s="1"/>
  <c r="C66" i="15" s="1"/>
  <c r="C70" i="15" s="1"/>
</calcChain>
</file>

<file path=xl/sharedStrings.xml><?xml version="1.0" encoding="utf-8"?>
<sst xmlns="http://schemas.openxmlformats.org/spreadsheetml/2006/main" count="1181" uniqueCount="35">
  <si>
    <t xml:space="preserve">Date </t>
  </si>
  <si>
    <t xml:space="preserve">Arrival Time </t>
  </si>
  <si>
    <t xml:space="preserve">Departure Time </t>
  </si>
  <si>
    <t>Travel Hours</t>
  </si>
  <si>
    <t>Weekend</t>
  </si>
  <si>
    <t>Bank Holiday</t>
  </si>
  <si>
    <t>Total Overtime/Banked Hours</t>
  </si>
  <si>
    <t>Carried forward to next month</t>
  </si>
  <si>
    <t>Please Pay</t>
  </si>
  <si>
    <t>TOTALS to PAY (Office Use Only)</t>
  </si>
  <si>
    <t>Time 1/3</t>
  </si>
  <si>
    <t>Time</t>
  </si>
  <si>
    <t>Time1/2</t>
  </si>
  <si>
    <t>Double Time</t>
  </si>
  <si>
    <t xml:space="preserve">Name - </t>
  </si>
  <si>
    <t>Week Commencing  -</t>
  </si>
  <si>
    <t>(Week One)</t>
  </si>
  <si>
    <t>(Week Two)</t>
  </si>
  <si>
    <t>(Week Three)</t>
  </si>
  <si>
    <t>(Week Four)</t>
  </si>
  <si>
    <t>Monday</t>
  </si>
  <si>
    <t>Tuesday</t>
  </si>
  <si>
    <t>Wednesday</t>
  </si>
  <si>
    <t>Thursday</t>
  </si>
  <si>
    <t>Friday</t>
  </si>
  <si>
    <t>Saturday</t>
  </si>
  <si>
    <t>Sunday</t>
  </si>
  <si>
    <t>Banked Time this week</t>
  </si>
  <si>
    <t xml:space="preserve"> Carried Forward from last period</t>
  </si>
  <si>
    <t>Office Hours</t>
  </si>
  <si>
    <t>Extra Hours</t>
  </si>
  <si>
    <t>(Week Five)</t>
  </si>
  <si>
    <t>Date Approved:</t>
  </si>
  <si>
    <t>&lt;Enter your name in January&gt;</t>
  </si>
  <si>
    <t>&lt; Please enter a 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</si>
</sst>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33CC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12" fillId="2" borderId="10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/>
    </xf>
    <xf numFmtId="0" fontId="0" fillId="5" borderId="0" xfId="0" applyFill="1" applyProtection="1"/>
    <xf numFmtId="0" fontId="2" fillId="5" borderId="0" xfId="0" applyFont="1" applyFill="1" applyAlignment="1" applyProtection="1"/>
    <xf numFmtId="0" fontId="5" fillId="5" borderId="0" xfId="0" applyFont="1" applyFill="1" applyAlignment="1" applyProtection="1">
      <alignment vertical="center"/>
    </xf>
    <xf numFmtId="0" fontId="4" fillId="5" borderId="0" xfId="0" applyFont="1" applyFill="1" applyAlignment="1" applyProtection="1"/>
    <xf numFmtId="0" fontId="5" fillId="5" borderId="0" xfId="0" applyFont="1" applyFill="1" applyAlignment="1" applyProtection="1"/>
    <xf numFmtId="0" fontId="1" fillId="5" borderId="0" xfId="0" applyFont="1" applyFill="1" applyAlignment="1" applyProtection="1"/>
    <xf numFmtId="0" fontId="0" fillId="5" borderId="0" xfId="0" applyFill="1" applyBorder="1" applyProtection="1"/>
    <xf numFmtId="0" fontId="1" fillId="5" borderId="0" xfId="0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7" fillId="5" borderId="0" xfId="0" applyFont="1" applyFill="1" applyBorder="1" applyAlignment="1" applyProtection="1">
      <alignment horizontal="center"/>
    </xf>
    <xf numFmtId="164" fontId="7" fillId="5" borderId="0" xfId="0" applyNumberFormat="1" applyFont="1" applyFill="1" applyBorder="1" applyAlignment="1" applyProtection="1">
      <alignment horizontal="center"/>
    </xf>
    <xf numFmtId="0" fontId="7" fillId="5" borderId="0" xfId="0" applyFont="1" applyFill="1" applyProtection="1"/>
    <xf numFmtId="164" fontId="7" fillId="5" borderId="0" xfId="0" applyNumberFormat="1" applyFont="1" applyFill="1" applyProtection="1"/>
    <xf numFmtId="0" fontId="7" fillId="5" borderId="0" xfId="0" applyFont="1" applyFill="1" applyBorder="1" applyProtection="1"/>
    <xf numFmtId="0" fontId="5" fillId="2" borderId="1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14" fontId="7" fillId="2" borderId="7" xfId="0" applyNumberFormat="1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/>
    <xf numFmtId="0" fontId="5" fillId="2" borderId="3" xfId="0" applyFont="1" applyFill="1" applyBorder="1" applyAlignment="1" applyProtection="1"/>
    <xf numFmtId="0" fontId="5" fillId="2" borderId="6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164" fontId="7" fillId="2" borderId="5" xfId="0" applyNumberFormat="1" applyFont="1" applyFill="1" applyBorder="1" applyAlignment="1" applyProtection="1">
      <alignment horizontal="center"/>
    </xf>
    <xf numFmtId="0" fontId="11" fillId="2" borderId="5" xfId="0" applyFont="1" applyFill="1" applyBorder="1" applyAlignment="1" applyProtection="1">
      <alignment horizontal="center"/>
    </xf>
    <xf numFmtId="0" fontId="11" fillId="2" borderId="9" xfId="0" applyFont="1" applyFill="1" applyBorder="1" applyAlignment="1" applyProtection="1">
      <alignment horizontal="center"/>
    </xf>
    <xf numFmtId="0" fontId="8" fillId="2" borderId="6" xfId="0" applyNumberFormat="1" applyFont="1" applyFill="1" applyBorder="1" applyAlignment="1" applyProtection="1">
      <alignment horizontal="center"/>
    </xf>
    <xf numFmtId="0" fontId="8" fillId="2" borderId="6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</xf>
    <xf numFmtId="14" fontId="5" fillId="2" borderId="2" xfId="0" applyNumberFormat="1" applyFont="1" applyFill="1" applyBorder="1" applyAlignment="1" applyProtection="1">
      <alignment horizontal="center"/>
    </xf>
    <xf numFmtId="0" fontId="6" fillId="4" borderId="6" xfId="0" applyFont="1" applyFill="1" applyBorder="1" applyAlignment="1" applyProtection="1">
      <alignment horizontal="center"/>
    </xf>
    <xf numFmtId="0" fontId="7" fillId="4" borderId="6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20" fontId="8" fillId="3" borderId="6" xfId="0" applyNumberFormat="1" applyFont="1" applyFill="1" applyBorder="1" applyAlignment="1" applyProtection="1">
      <alignment horizontal="center"/>
      <protection locked="0"/>
    </xf>
    <xf numFmtId="164" fontId="5" fillId="5" borderId="16" xfId="0" applyNumberFormat="1" applyFont="1" applyFill="1" applyBorder="1" applyAlignment="1" applyProtection="1"/>
    <xf numFmtId="164" fontId="5" fillId="5" borderId="0" xfId="0" applyNumberFormat="1" applyFont="1" applyFill="1" applyBorder="1" applyAlignment="1" applyProtection="1"/>
    <xf numFmtId="0" fontId="7" fillId="5" borderId="16" xfId="0" applyFont="1" applyFill="1" applyBorder="1" applyAlignment="1" applyProtection="1"/>
    <xf numFmtId="0" fontId="7" fillId="5" borderId="0" xfId="0" applyFont="1" applyFill="1" applyBorder="1" applyAlignment="1" applyProtection="1"/>
    <xf numFmtId="0" fontId="5" fillId="2" borderId="13" xfId="0" applyFont="1" applyFill="1" applyBorder="1" applyAlignment="1" applyProtection="1">
      <alignment horizontal="center"/>
    </xf>
    <xf numFmtId="0" fontId="0" fillId="0" borderId="0" xfId="0" applyFill="1" applyProtection="1"/>
    <xf numFmtId="0" fontId="2" fillId="0" borderId="0" xfId="0" applyFont="1" applyFill="1" applyAlignment="1" applyProtection="1"/>
    <xf numFmtId="0" fontId="1" fillId="0" borderId="0" xfId="0" applyFont="1" applyFill="1" applyAlignment="1" applyProtection="1"/>
    <xf numFmtId="14" fontId="5" fillId="5" borderId="0" xfId="0" applyNumberFormat="1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 applyProtection="1">
      <alignment horizontal="center"/>
    </xf>
    <xf numFmtId="20" fontId="8" fillId="0" borderId="6" xfId="0" applyNumberFormat="1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3" borderId="18" xfId="0" applyFill="1" applyBorder="1" applyProtection="1"/>
    <xf numFmtId="0" fontId="0" fillId="3" borderId="19" xfId="0" applyFill="1" applyBorder="1" applyProtection="1"/>
    <xf numFmtId="0" fontId="0" fillId="3" borderId="20" xfId="0" applyFill="1" applyBorder="1" applyProtection="1"/>
    <xf numFmtId="0" fontId="0" fillId="3" borderId="0" xfId="0" applyFill="1" applyBorder="1" applyProtection="1"/>
    <xf numFmtId="0" fontId="0" fillId="3" borderId="21" xfId="0" applyFill="1" applyBorder="1" applyProtection="1"/>
    <xf numFmtId="0" fontId="0" fillId="3" borderId="22" xfId="0" applyFill="1" applyBorder="1" applyProtection="1"/>
    <xf numFmtId="0" fontId="0" fillId="3" borderId="23" xfId="0" applyFill="1" applyBorder="1" applyProtection="1"/>
    <xf numFmtId="0" fontId="0" fillId="3" borderId="24" xfId="0" applyFill="1" applyBorder="1" applyProtection="1"/>
    <xf numFmtId="0" fontId="7" fillId="3" borderId="17" xfId="0" applyFont="1" applyFill="1" applyBorder="1" applyProtection="1"/>
    <xf numFmtId="0" fontId="7" fillId="3" borderId="18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13" fillId="5" borderId="0" xfId="0" applyFont="1" applyFill="1" applyProtection="1"/>
    <xf numFmtId="14" fontId="14" fillId="5" borderId="0" xfId="0" applyNumberFormat="1" applyFont="1" applyFill="1" applyProtection="1"/>
    <xf numFmtId="0" fontId="7" fillId="3" borderId="8" xfId="0" applyFont="1" applyFill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10" fillId="2" borderId="10" xfId="0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5" fillId="3" borderId="13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Alignment="1" applyProtection="1">
      <alignment horizontal="center"/>
    </xf>
    <xf numFmtId="0" fontId="6" fillId="4" borderId="6" xfId="0" applyFont="1" applyFill="1" applyBorder="1" applyAlignment="1" applyProtection="1">
      <alignment horizontal="center" vertical="center"/>
    </xf>
    <xf numFmtId="0" fontId="10" fillId="2" borderId="27" xfId="0" applyFont="1" applyFill="1" applyBorder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center" vertical="center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26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/>
    </xf>
    <xf numFmtId="0" fontId="6" fillId="4" borderId="17" xfId="0" applyFont="1" applyFill="1" applyBorder="1" applyAlignment="1" applyProtection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</xf>
    <xf numFmtId="0" fontId="6" fillId="4" borderId="19" xfId="0" applyFont="1" applyFill="1" applyBorder="1" applyAlignment="1" applyProtection="1">
      <alignment horizontal="center" vertical="center"/>
    </xf>
    <xf numFmtId="0" fontId="6" fillId="4" borderId="22" xfId="0" applyFont="1" applyFill="1" applyBorder="1" applyAlignment="1" applyProtection="1">
      <alignment horizontal="center" vertical="center"/>
    </xf>
    <xf numFmtId="0" fontId="6" fillId="4" borderId="23" xfId="0" applyFont="1" applyFill="1" applyBorder="1" applyAlignment="1" applyProtection="1">
      <alignment horizontal="center" vertical="center"/>
    </xf>
    <xf numFmtId="0" fontId="6" fillId="4" borderId="24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4"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FF33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BG514"/>
  <sheetViews>
    <sheetView tabSelected="1" topLeftCell="A65" zoomScale="80" zoomScaleNormal="80" zoomScaleSheetLayoutView="80" workbookViewId="0">
      <selection activeCell="E93" sqref="E93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78" t="s">
        <v>33</v>
      </c>
      <c r="D2" s="79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80"/>
      <c r="D3" s="81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v>41260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74">
        <v>0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-37.5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41267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-37.5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-75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41274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-75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-112.5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41281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1" s="52" customFormat="1" ht="15.75" x14ac:dyDescent="0.25">
      <c r="A65" s="7"/>
      <c r="B65" s="6" t="s">
        <v>28</v>
      </c>
      <c r="C65" s="45">
        <f>C50</f>
        <v>-112.5</v>
      </c>
      <c r="D65" s="49"/>
      <c r="E65" s="50"/>
      <c r="F65" s="50"/>
      <c r="G65" s="50"/>
      <c r="H65" s="50"/>
      <c r="I65" s="50"/>
      <c r="J65" s="7"/>
    </row>
    <row r="66" spans="1:11" s="52" customFormat="1" ht="16.5" thickBot="1" x14ac:dyDescent="0.3">
      <c r="A66" s="7"/>
      <c r="B66" s="36" t="s">
        <v>6</v>
      </c>
      <c r="C66" s="37">
        <f>SUM(C64:C65)</f>
        <v>-150</v>
      </c>
      <c r="D66" s="20"/>
      <c r="E66" s="19"/>
      <c r="F66" s="19"/>
      <c r="G66" s="19"/>
      <c r="H66" s="19"/>
      <c r="I66" s="19"/>
      <c r="J66" s="7"/>
    </row>
    <row r="67" spans="1:11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1" s="52" customFormat="1" ht="16.5" thickBot="1" x14ac:dyDescent="0.3">
      <c r="A68" s="7"/>
      <c r="B68" s="19"/>
      <c r="C68" s="20"/>
      <c r="D68" s="20"/>
      <c r="E68" s="19"/>
      <c r="F68" s="19"/>
      <c r="G68" s="19"/>
      <c r="H68" s="19"/>
      <c r="I68" s="19"/>
      <c r="J68" s="16"/>
      <c r="K68" s="60"/>
    </row>
    <row r="69" spans="1:11" s="52" customFormat="1" ht="15.75" x14ac:dyDescent="0.25">
      <c r="A69" s="7"/>
      <c r="B69" s="22" t="s">
        <v>15</v>
      </c>
      <c r="C69" s="40">
        <f>SUM(C53,7)</f>
        <v>41288</v>
      </c>
      <c r="D69" s="26" t="s">
        <v>31</v>
      </c>
      <c r="E69" s="26"/>
      <c r="F69" s="26"/>
      <c r="G69" s="26"/>
      <c r="H69" s="26"/>
      <c r="I69" s="27"/>
      <c r="J69" s="13"/>
    </row>
    <row r="70" spans="1:11" s="52" customFormat="1" ht="15.75" x14ac:dyDescent="0.25">
      <c r="A70" s="7"/>
      <c r="B70" s="23" t="s">
        <v>0</v>
      </c>
      <c r="C70" s="28" t="s">
        <v>1</v>
      </c>
      <c r="D70" s="28" t="s">
        <v>2</v>
      </c>
      <c r="E70" s="28" t="s">
        <v>29</v>
      </c>
      <c r="F70" s="28" t="s">
        <v>30</v>
      </c>
      <c r="G70" s="28" t="s">
        <v>3</v>
      </c>
      <c r="H70" s="28" t="s">
        <v>4</v>
      </c>
      <c r="I70" s="29" t="s">
        <v>5</v>
      </c>
      <c r="J70" s="14"/>
    </row>
    <row r="71" spans="1:11" s="52" customFormat="1" ht="15.75" x14ac:dyDescent="0.25">
      <c r="A71" s="7"/>
      <c r="B71" s="24" t="s">
        <v>20</v>
      </c>
      <c r="C71" s="46"/>
      <c r="D71" s="46"/>
      <c r="E71" s="33">
        <f>IF((D71-C71)*24&gt;4,(D71-C71)*24-0.5,(D71-C71)*24)</f>
        <v>0</v>
      </c>
      <c r="F71" s="1"/>
      <c r="G71" s="1"/>
      <c r="H71" s="34"/>
      <c r="I71" s="2"/>
      <c r="J71" s="15"/>
    </row>
    <row r="72" spans="1:11" s="52" customFormat="1" ht="15.75" x14ac:dyDescent="0.25">
      <c r="A72" s="7"/>
      <c r="B72" s="24" t="s">
        <v>21</v>
      </c>
      <c r="C72" s="46"/>
      <c r="D72" s="46"/>
      <c r="E72" s="33">
        <f>IF((D72-C72)*24&gt;4,(D72-C72)*24-0.5,(D72-C72)*24)</f>
        <v>0</v>
      </c>
      <c r="F72" s="1"/>
      <c r="G72" s="1"/>
      <c r="H72" s="34"/>
      <c r="I72" s="2"/>
      <c r="J72" s="16"/>
    </row>
    <row r="73" spans="1:11" s="52" customFormat="1" ht="15.75" x14ac:dyDescent="0.25">
      <c r="A73" s="7"/>
      <c r="B73" s="24" t="s">
        <v>22</v>
      </c>
      <c r="C73" s="46"/>
      <c r="D73" s="46"/>
      <c r="E73" s="33">
        <f>IF((D73-C73)*24&gt;4,(D73-C73)*24-0.5,(D73-C73)*24)</f>
        <v>0</v>
      </c>
      <c r="F73" s="1"/>
      <c r="G73" s="1"/>
      <c r="H73" s="34"/>
      <c r="I73" s="2"/>
      <c r="J73" s="16"/>
    </row>
    <row r="74" spans="1:11" s="52" customFormat="1" ht="15.75" x14ac:dyDescent="0.25">
      <c r="A74" s="7"/>
      <c r="B74" s="24" t="s">
        <v>23</v>
      </c>
      <c r="C74" s="46"/>
      <c r="D74" s="46"/>
      <c r="E74" s="33">
        <f>IF((D74-C74)*24&gt;4,(D74-C74)*24-0.5,(D74-C74)*24)</f>
        <v>0</v>
      </c>
      <c r="F74" s="1"/>
      <c r="G74" s="1"/>
      <c r="H74" s="34"/>
      <c r="I74" s="2"/>
      <c r="J74" s="16"/>
    </row>
    <row r="75" spans="1:11" s="52" customFormat="1" ht="15.75" x14ac:dyDescent="0.25">
      <c r="A75" s="7"/>
      <c r="B75" s="24" t="s">
        <v>24</v>
      </c>
      <c r="C75" s="46"/>
      <c r="D75" s="46"/>
      <c r="E75" s="33">
        <f>IF((D75-C75)*24&gt;4,(D75-C75)*24-0.5,(D75-C75)*24)</f>
        <v>0</v>
      </c>
      <c r="F75" s="1"/>
      <c r="G75" s="1"/>
      <c r="H75" s="34"/>
      <c r="I75" s="2"/>
      <c r="J75" s="16"/>
    </row>
    <row r="76" spans="1:11" s="52" customFormat="1" ht="15.75" x14ac:dyDescent="0.25">
      <c r="A76" s="7"/>
      <c r="B76" s="6" t="s">
        <v>25</v>
      </c>
      <c r="C76" s="46"/>
      <c r="D76" s="46"/>
      <c r="E76" s="34"/>
      <c r="F76" s="34"/>
      <c r="G76" s="1"/>
      <c r="H76" s="1"/>
      <c r="I76" s="35"/>
      <c r="J76" s="16"/>
    </row>
    <row r="77" spans="1:11" s="52" customFormat="1" ht="15.75" x14ac:dyDescent="0.25">
      <c r="A77" s="7"/>
      <c r="B77" s="6" t="s">
        <v>26</v>
      </c>
      <c r="C77" s="46"/>
      <c r="D77" s="46"/>
      <c r="E77" s="34"/>
      <c r="F77" s="34"/>
      <c r="G77" s="1"/>
      <c r="H77" s="1"/>
      <c r="I77" s="35"/>
      <c r="J77" s="16"/>
    </row>
    <row r="78" spans="1:11" s="52" customFormat="1" ht="16.5" thickBot="1" x14ac:dyDescent="0.3">
      <c r="A78" s="7"/>
      <c r="B78" s="25"/>
      <c r="C78" s="30"/>
      <c r="D78" s="30"/>
      <c r="E78" s="31">
        <f>SUM(E71:E77)</f>
        <v>0</v>
      </c>
      <c r="F78" s="31">
        <f>SUM(F71:F77)</f>
        <v>0</v>
      </c>
      <c r="G78" s="31">
        <f>SUM(G71:G77)</f>
        <v>0</v>
      </c>
      <c r="H78" s="31">
        <f>SUM(H71:H77)</f>
        <v>0</v>
      </c>
      <c r="I78" s="32">
        <f>SUM(I71:I77)</f>
        <v>0</v>
      </c>
      <c r="J78" s="16"/>
    </row>
    <row r="79" spans="1:11" s="52" customFormat="1" ht="16.5" thickBot="1" x14ac:dyDescent="0.3">
      <c r="A79" s="7"/>
      <c r="B79" s="17"/>
      <c r="C79" s="18"/>
      <c r="D79" s="18"/>
      <c r="E79" s="17"/>
      <c r="F79" s="17"/>
      <c r="G79" s="17"/>
      <c r="H79" s="17"/>
      <c r="I79" s="17"/>
      <c r="J79" s="16"/>
    </row>
    <row r="80" spans="1:11" s="52" customFormat="1" ht="15.75" x14ac:dyDescent="0.25">
      <c r="A80" s="7"/>
      <c r="B80" s="4" t="s">
        <v>27</v>
      </c>
      <c r="C80" s="5">
        <f>SUM(E78, -37.5, F78)</f>
        <v>-37.5</v>
      </c>
      <c r="D80" s="47"/>
      <c r="E80" s="48"/>
      <c r="F80" s="21"/>
      <c r="G80" s="21"/>
      <c r="H80" s="21"/>
      <c r="I80" s="21"/>
      <c r="J80" s="7"/>
    </row>
    <row r="81" spans="1:10" s="52" customFormat="1" ht="15.75" x14ac:dyDescent="0.25">
      <c r="A81" s="7"/>
      <c r="B81" s="6" t="s">
        <v>28</v>
      </c>
      <c r="C81" s="45">
        <f>C66</f>
        <v>-150</v>
      </c>
      <c r="D81" s="49"/>
      <c r="E81" s="50"/>
      <c r="F81" s="50"/>
      <c r="G81" s="50"/>
      <c r="H81" s="50"/>
      <c r="I81" s="50"/>
      <c r="J81" s="7"/>
    </row>
    <row r="82" spans="1:10" s="52" customFormat="1" ht="16.5" thickBot="1" x14ac:dyDescent="0.3">
      <c r="A82" s="7"/>
      <c r="B82" s="36" t="s">
        <v>6</v>
      </c>
      <c r="C82" s="37">
        <f>SUM(C80:C81)</f>
        <v>-187.5</v>
      </c>
      <c r="D82" s="20"/>
      <c r="E82" s="19"/>
      <c r="F82" s="19"/>
      <c r="G82" s="19"/>
      <c r="H82" s="19"/>
      <c r="I82" s="19"/>
      <c r="J82" s="7"/>
    </row>
    <row r="83" spans="1:10" s="52" customFormat="1" ht="15.75" x14ac:dyDescent="0.25">
      <c r="A83" s="7"/>
      <c r="B83" s="56"/>
      <c r="C83" s="56"/>
      <c r="D83" s="20"/>
      <c r="E83" s="19"/>
      <c r="F83" s="19"/>
      <c r="G83" s="19"/>
      <c r="H83" s="19"/>
      <c r="I83" s="19"/>
      <c r="J83" s="7"/>
    </row>
    <row r="84" spans="1:10" s="52" customFormat="1" ht="16.5" thickBot="1" x14ac:dyDescent="0.3">
      <c r="A84" s="7"/>
      <c r="B84" s="19"/>
      <c r="C84" s="19"/>
      <c r="D84" s="19"/>
      <c r="E84" s="19"/>
      <c r="F84" s="19"/>
      <c r="G84" s="19"/>
      <c r="H84" s="19"/>
      <c r="I84" s="19"/>
      <c r="J84" s="7"/>
    </row>
    <row r="85" spans="1:10" s="52" customFormat="1" ht="15.75" x14ac:dyDescent="0.25">
      <c r="A85" s="7"/>
      <c r="B85" s="43" t="s">
        <v>8</v>
      </c>
      <c r="C85" s="75"/>
      <c r="D85" s="72" t="s">
        <v>34</v>
      </c>
      <c r="E85" s="19"/>
      <c r="F85" s="19"/>
      <c r="G85" s="19"/>
      <c r="H85" s="19"/>
      <c r="I85" s="19"/>
      <c r="J85" s="7"/>
    </row>
    <row r="86" spans="1:10" s="52" customFormat="1" ht="16.5" thickBot="1" x14ac:dyDescent="0.3">
      <c r="A86" s="7"/>
      <c r="B86" s="44" t="s">
        <v>7</v>
      </c>
      <c r="C86" s="51">
        <f>C82-C85</f>
        <v>-187.5</v>
      </c>
      <c r="D86" s="73" t="str">
        <f ca="1">CELL("type", C85)</f>
        <v>b</v>
      </c>
      <c r="E86" s="19"/>
      <c r="F86" s="19"/>
      <c r="G86" s="19"/>
      <c r="H86" s="19"/>
      <c r="I86" s="19"/>
      <c r="J86" s="7"/>
    </row>
    <row r="87" spans="1:10" s="52" customFormat="1" ht="15.75" x14ac:dyDescent="0.25">
      <c r="A87" s="7"/>
      <c r="B87" s="82"/>
      <c r="C87" s="82"/>
      <c r="D87" s="19"/>
      <c r="E87" s="19"/>
      <c r="F87" s="19"/>
      <c r="G87" s="19"/>
      <c r="H87" s="19"/>
      <c r="I87" s="19"/>
      <c r="J87" s="7"/>
    </row>
    <row r="88" spans="1:10" s="52" customFormat="1" ht="15.75" x14ac:dyDescent="0.25">
      <c r="A88" s="7"/>
      <c r="B88" s="38"/>
      <c r="C88" s="21"/>
      <c r="D88" s="19"/>
      <c r="E88" s="19"/>
      <c r="F88" s="19"/>
      <c r="G88" s="19"/>
      <c r="H88" s="19"/>
      <c r="I88" s="19"/>
      <c r="J88" s="7"/>
    </row>
    <row r="89" spans="1:10" s="52" customFormat="1" ht="15.75" x14ac:dyDescent="0.25">
      <c r="A89" s="7"/>
      <c r="B89" s="55"/>
      <c r="C89" s="21"/>
      <c r="D89" s="19"/>
      <c r="E89" s="19"/>
      <c r="F89" s="19"/>
      <c r="G89" s="19"/>
      <c r="H89" s="19"/>
      <c r="I89" s="19"/>
      <c r="J89" s="7"/>
    </row>
    <row r="90" spans="1:10" s="52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52" customFormat="1" ht="15.75" x14ac:dyDescent="0.25">
      <c r="A91" s="7"/>
      <c r="B91" s="83" t="s">
        <v>9</v>
      </c>
      <c r="C91" s="83"/>
      <c r="D91" s="83"/>
      <c r="E91" s="83"/>
      <c r="F91" s="41" t="s">
        <v>10</v>
      </c>
      <c r="G91" s="41" t="s">
        <v>11</v>
      </c>
      <c r="H91" s="41" t="s">
        <v>12</v>
      </c>
      <c r="I91" s="41" t="s">
        <v>13</v>
      </c>
      <c r="J91" s="7"/>
    </row>
    <row r="92" spans="1:10" s="52" customFormat="1" ht="15.75" x14ac:dyDescent="0.25">
      <c r="A92" s="7"/>
      <c r="B92" s="83"/>
      <c r="C92" s="83"/>
      <c r="D92" s="83"/>
      <c r="E92" s="83"/>
      <c r="F92" s="42">
        <f>C85</f>
        <v>0</v>
      </c>
      <c r="G92" s="42">
        <f>SUM(G78,G62,G46,G30,G14)</f>
        <v>0</v>
      </c>
      <c r="H92" s="42">
        <f>SUM(H78,H62,H46,H30,H14)</f>
        <v>0</v>
      </c>
      <c r="I92" s="42">
        <f>SUM(I78,I62,I46,I30,I14)</f>
        <v>0</v>
      </c>
      <c r="J92" s="7"/>
    </row>
    <row r="93" spans="1:10" s="52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52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52" customFormat="1" ht="15.75" x14ac:dyDescent="0.25">
      <c r="A95" s="7"/>
      <c r="B95" s="69" t="s">
        <v>32</v>
      </c>
      <c r="C95" s="61"/>
      <c r="D95" s="61"/>
      <c r="E95" s="70"/>
      <c r="F95" s="61"/>
      <c r="G95" s="61"/>
      <c r="H95" s="61"/>
      <c r="I95" s="62"/>
      <c r="J95" s="7"/>
    </row>
    <row r="96" spans="1:10" s="52" customFormat="1" x14ac:dyDescent="0.25">
      <c r="A96" s="7"/>
      <c r="B96" s="63"/>
      <c r="C96" s="64"/>
      <c r="D96" s="64"/>
      <c r="E96" s="64"/>
      <c r="F96" s="64"/>
      <c r="G96" s="64"/>
      <c r="H96" s="64"/>
      <c r="I96" s="65"/>
      <c r="J96" s="7"/>
    </row>
    <row r="97" spans="1:10" s="52" customFormat="1" x14ac:dyDescent="0.25">
      <c r="A97" s="7"/>
      <c r="B97" s="63"/>
      <c r="C97" s="64"/>
      <c r="D97" s="64"/>
      <c r="E97" s="64"/>
      <c r="F97" s="64"/>
      <c r="G97" s="64"/>
      <c r="H97" s="64"/>
      <c r="I97" s="65"/>
      <c r="J97" s="7"/>
    </row>
    <row r="98" spans="1:10" s="52" customFormat="1" x14ac:dyDescent="0.25">
      <c r="A98" s="7"/>
      <c r="B98" s="66"/>
      <c r="C98" s="67"/>
      <c r="D98" s="67"/>
      <c r="E98" s="67"/>
      <c r="F98" s="67"/>
      <c r="G98" s="67"/>
      <c r="H98" s="67"/>
      <c r="I98" s="68"/>
      <c r="J98" s="7"/>
    </row>
    <row r="99" spans="1:10" s="52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52" customFormat="1" x14ac:dyDescent="0.25"/>
    <row r="101" spans="1:10" s="52" customFormat="1" x14ac:dyDescent="0.25"/>
    <row r="102" spans="1:10" s="52" customFormat="1" x14ac:dyDescent="0.25"/>
    <row r="103" spans="1:10" s="52" customFormat="1" x14ac:dyDescent="0.25"/>
    <row r="104" spans="1:10" s="52" customFormat="1" x14ac:dyDescent="0.25"/>
    <row r="105" spans="1:10" s="52" customFormat="1" x14ac:dyDescent="0.25"/>
    <row r="106" spans="1:10" s="52" customFormat="1" x14ac:dyDescent="0.25"/>
    <row r="107" spans="1:10" s="52" customFormat="1" x14ac:dyDescent="0.25"/>
    <row r="108" spans="1:10" s="52" customFormat="1" x14ac:dyDescent="0.25"/>
    <row r="109" spans="1:10" s="52" customFormat="1" x14ac:dyDescent="0.25"/>
    <row r="110" spans="1:10" s="52" customFormat="1" x14ac:dyDescent="0.25"/>
    <row r="111" spans="1:10" s="52" customFormat="1" x14ac:dyDescent="0.25"/>
    <row r="112" spans="1:10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  <row r="499" s="52" customFormat="1" x14ac:dyDescent="0.25"/>
    <row r="500" s="52" customFormat="1" x14ac:dyDescent="0.25"/>
    <row r="501" s="52" customFormat="1" x14ac:dyDescent="0.25"/>
    <row r="502" s="52" customFormat="1" x14ac:dyDescent="0.25"/>
    <row r="503" s="52" customFormat="1" x14ac:dyDescent="0.25"/>
    <row r="504" s="52" customFormat="1" x14ac:dyDescent="0.25"/>
    <row r="505" s="52" customFormat="1" x14ac:dyDescent="0.25"/>
    <row r="506" s="52" customFormat="1" x14ac:dyDescent="0.25"/>
    <row r="507" s="52" customFormat="1" x14ac:dyDescent="0.25"/>
    <row r="508" s="52" customFormat="1" x14ac:dyDescent="0.25"/>
    <row r="509" s="52" customFormat="1" x14ac:dyDescent="0.25"/>
    <row r="510" s="52" customFormat="1" x14ac:dyDescent="0.25"/>
    <row r="511" s="52" customFormat="1" x14ac:dyDescent="0.25"/>
    <row r="512" s="52" customFormat="1" x14ac:dyDescent="0.25"/>
    <row r="513" s="52" customFormat="1" x14ac:dyDescent="0.25"/>
    <row r="514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C5 F7:G11 H12:H13 I7:I11 C17 F23:G27 I23:I27 H28:H29 F39:G43 H44:H45 I39:I43 F71:G75 I71:I75 H76:H77 C85:C86 C39:D45 C71:D77 C7:D13 C55:D61 F55:G59 I55:I59 H60:H61 C23:D29" name="Data" securityDescriptor="O:WDG:WDD:(A;;CC;;;WD)"/>
  </protectedRanges>
  <mergeCells count="4">
    <mergeCell ref="B2:B3"/>
    <mergeCell ref="C2:D3"/>
    <mergeCell ref="B87:C87"/>
    <mergeCell ref="B91:E92"/>
  </mergeCells>
  <conditionalFormatting sqref="B87:C87">
    <cfRule type="cellIs" dxfId="23" priority="6" operator="equal">
      <formula>0</formula>
    </cfRule>
  </conditionalFormatting>
  <conditionalFormatting sqref="D85">
    <cfRule type="expression" dxfId="22" priority="1">
      <formula>EXACT(D86,"b")</formula>
    </cfRule>
  </conditionalFormatting>
  <pageMargins left="0.7" right="0.7" top="0.75" bottom="0.75" header="0.3" footer="0.3"/>
  <pageSetup paperSize="9" scale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G499"/>
  <sheetViews>
    <sheetView topLeftCell="A49" zoomScale="80" zoomScaleNormal="80" workbookViewId="0">
      <selection activeCell="E49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52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SUM(September!C69,7)</f>
        <v>41540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[0]!Sep_Hours</f>
        <v>-1500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-1537.5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41547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-1537.5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-1575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41554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-1575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-1612.5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41561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-1612.5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-1650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19"/>
      <c r="C67" s="19"/>
      <c r="D67" s="19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-1650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52" customFormat="1" ht="15.75" x14ac:dyDescent="0.25">
      <c r="A73" s="7"/>
      <c r="B73" s="83" t="s">
        <v>9</v>
      </c>
      <c r="C73" s="83"/>
      <c r="D73" s="83"/>
      <c r="E73" s="83"/>
      <c r="F73" s="41" t="s">
        <v>10</v>
      </c>
      <c r="G73" s="41" t="s">
        <v>11</v>
      </c>
      <c r="H73" s="41" t="s">
        <v>12</v>
      </c>
      <c r="I73" s="41" t="s">
        <v>13</v>
      </c>
      <c r="J73" s="7"/>
    </row>
    <row r="74" spans="1:10" s="52" customFormat="1" ht="15.75" x14ac:dyDescent="0.25">
      <c r="A74" s="7"/>
      <c r="B74" s="83"/>
      <c r="C74" s="83"/>
      <c r="D74" s="83"/>
      <c r="E74" s="83"/>
      <c r="F74" s="42">
        <f>C69</f>
        <v>0</v>
      </c>
      <c r="G74" s="42">
        <f>SUM(G62,G46,G30,G14)</f>
        <v>0</v>
      </c>
      <c r="H74" s="42">
        <f>SUM(H62,H46,H30,H14)</f>
        <v>0</v>
      </c>
      <c r="I74" s="42">
        <f>SUM(I62,I46,I30,I14)</f>
        <v>0</v>
      </c>
      <c r="J74" s="7"/>
    </row>
    <row r="75" spans="1:10" s="52" customForma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s="52" customForma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s="52" customFormat="1" ht="15.75" x14ac:dyDescent="0.25">
      <c r="A77" s="7"/>
      <c r="B77" s="69" t="s">
        <v>32</v>
      </c>
      <c r="C77" s="61"/>
      <c r="D77" s="61"/>
      <c r="E77" s="70"/>
      <c r="F77" s="61"/>
      <c r="G77" s="61"/>
      <c r="H77" s="61"/>
      <c r="I77" s="62"/>
      <c r="J77" s="7"/>
    </row>
    <row r="78" spans="1:10" s="52" customFormat="1" x14ac:dyDescent="0.25">
      <c r="A78" s="7"/>
      <c r="B78" s="63"/>
      <c r="C78" s="64"/>
      <c r="D78" s="64"/>
      <c r="E78" s="64"/>
      <c r="F78" s="64"/>
      <c r="G78" s="64"/>
      <c r="H78" s="64"/>
      <c r="I78" s="65"/>
      <c r="J78" s="7"/>
    </row>
    <row r="79" spans="1:10" s="52" customFormat="1" x14ac:dyDescent="0.25">
      <c r="A79" s="7"/>
      <c r="B79" s="63"/>
      <c r="C79" s="64"/>
      <c r="D79" s="64"/>
      <c r="E79" s="64"/>
      <c r="F79" s="64"/>
      <c r="G79" s="64"/>
      <c r="H79" s="64"/>
      <c r="I79" s="65"/>
      <c r="J79" s="7"/>
    </row>
    <row r="80" spans="1:10" s="52" customFormat="1" x14ac:dyDescent="0.25">
      <c r="A80" s="7"/>
      <c r="B80" s="66"/>
      <c r="C80" s="67"/>
      <c r="D80" s="67"/>
      <c r="E80" s="67"/>
      <c r="F80" s="67"/>
      <c r="G80" s="67"/>
      <c r="H80" s="67"/>
      <c r="I80" s="68"/>
      <c r="J80" s="7"/>
    </row>
    <row r="81" spans="1:10" s="52" customForma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s="52" customFormat="1" x14ac:dyDescent="0.25"/>
    <row r="83" spans="1:10" s="52" customFormat="1" x14ac:dyDescent="0.25"/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  <row r="499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39:D45 C55:D61 C7:D13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71:C71"/>
    <mergeCell ref="B73:E74"/>
  </mergeCells>
  <conditionalFormatting sqref="B71:C71">
    <cfRule type="cellIs" dxfId="5" priority="2" operator="equal">
      <formula>0</formula>
    </cfRule>
  </conditionalFormatting>
  <conditionalFormatting sqref="D69">
    <cfRule type="expression" dxfId="4" priority="1">
      <formula>EXACT(D70,"b")</formula>
    </cfRule>
  </conditionalFormatting>
  <pageMargins left="0.7" right="0.7" top="0.75" bottom="0.75" header="0.3" footer="0.3"/>
  <pageSetup paperSize="9" scale="38" orientation="portrait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G514"/>
  <sheetViews>
    <sheetView topLeftCell="A57" zoomScale="80" zoomScaleNormal="80" workbookViewId="0">
      <selection activeCell="E57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SUM(October!C53,7)</f>
        <v>41568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[0]!Oct_Hours</f>
        <v>-1650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-1687.5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41575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-1687.5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-1725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41582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-1725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-1762.5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41589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1" s="52" customFormat="1" ht="15.75" x14ac:dyDescent="0.25">
      <c r="A65" s="7"/>
      <c r="B65" s="6" t="s">
        <v>28</v>
      </c>
      <c r="C65" s="45">
        <f>C50</f>
        <v>-1762.5</v>
      </c>
      <c r="D65" s="49"/>
      <c r="E65" s="50"/>
      <c r="F65" s="50"/>
      <c r="G65" s="50"/>
      <c r="H65" s="50"/>
      <c r="I65" s="50"/>
      <c r="J65" s="7"/>
    </row>
    <row r="66" spans="1:11" s="52" customFormat="1" ht="16.5" thickBot="1" x14ac:dyDescent="0.3">
      <c r="A66" s="7"/>
      <c r="B66" s="36" t="s">
        <v>6</v>
      </c>
      <c r="C66" s="37">
        <f>SUM(C64:C65)</f>
        <v>-1800</v>
      </c>
      <c r="D66" s="20"/>
      <c r="E66" s="21"/>
      <c r="F66" s="21"/>
      <c r="G66" s="21"/>
      <c r="H66" s="21"/>
      <c r="I66" s="21"/>
      <c r="J66" s="7"/>
    </row>
    <row r="67" spans="1:11" s="52" customFormat="1" ht="15.75" x14ac:dyDescent="0.25">
      <c r="A67" s="7"/>
      <c r="B67" s="56"/>
      <c r="C67" s="56"/>
      <c r="D67" s="20"/>
      <c r="E67" s="21"/>
      <c r="F67" s="21"/>
      <c r="G67" s="21"/>
      <c r="H67" s="21"/>
      <c r="I67" s="21"/>
      <c r="J67" s="7"/>
    </row>
    <row r="68" spans="1:11" s="52" customFormat="1" ht="16.5" thickBot="1" x14ac:dyDescent="0.3">
      <c r="A68" s="7"/>
      <c r="B68" s="19"/>
      <c r="C68" s="20"/>
      <c r="D68" s="20"/>
      <c r="E68" s="19"/>
      <c r="F68" s="19"/>
      <c r="G68" s="19"/>
      <c r="H68" s="19"/>
      <c r="I68" s="19"/>
      <c r="J68" s="16"/>
      <c r="K68" s="60"/>
    </row>
    <row r="69" spans="1:11" s="52" customFormat="1" ht="15.75" x14ac:dyDescent="0.25">
      <c r="A69" s="7"/>
      <c r="B69" s="22" t="s">
        <v>15</v>
      </c>
      <c r="C69" s="40">
        <f>SUM(C53,7)</f>
        <v>41596</v>
      </c>
      <c r="D69" s="26" t="s">
        <v>31</v>
      </c>
      <c r="E69" s="26"/>
      <c r="F69" s="26"/>
      <c r="G69" s="26"/>
      <c r="H69" s="26"/>
      <c r="I69" s="27"/>
      <c r="J69" s="13"/>
    </row>
    <row r="70" spans="1:11" s="52" customFormat="1" ht="15.75" x14ac:dyDescent="0.25">
      <c r="A70" s="7"/>
      <c r="B70" s="23" t="s">
        <v>0</v>
      </c>
      <c r="C70" s="28" t="s">
        <v>1</v>
      </c>
      <c r="D70" s="28" t="s">
        <v>2</v>
      </c>
      <c r="E70" s="28" t="s">
        <v>29</v>
      </c>
      <c r="F70" s="28" t="s">
        <v>30</v>
      </c>
      <c r="G70" s="28" t="s">
        <v>3</v>
      </c>
      <c r="H70" s="28" t="s">
        <v>4</v>
      </c>
      <c r="I70" s="29" t="s">
        <v>5</v>
      </c>
      <c r="J70" s="14"/>
    </row>
    <row r="71" spans="1:11" s="52" customFormat="1" ht="15.75" x14ac:dyDescent="0.25">
      <c r="A71" s="7"/>
      <c r="B71" s="24" t="s">
        <v>20</v>
      </c>
      <c r="C71" s="46"/>
      <c r="D71" s="46"/>
      <c r="E71" s="33"/>
      <c r="F71" s="1"/>
      <c r="G71" s="1"/>
      <c r="H71" s="34"/>
      <c r="I71" s="2"/>
      <c r="J71" s="15"/>
    </row>
    <row r="72" spans="1:11" s="52" customFormat="1" ht="15.75" x14ac:dyDescent="0.25">
      <c r="A72" s="7"/>
      <c r="B72" s="24" t="s">
        <v>21</v>
      </c>
      <c r="C72" s="46"/>
      <c r="D72" s="46"/>
      <c r="E72" s="33"/>
      <c r="F72" s="1"/>
      <c r="G72" s="1"/>
      <c r="H72" s="34"/>
      <c r="I72" s="2"/>
      <c r="J72" s="16"/>
    </row>
    <row r="73" spans="1:11" s="52" customFormat="1" ht="15.75" x14ac:dyDescent="0.25">
      <c r="A73" s="7"/>
      <c r="B73" s="24" t="s">
        <v>22</v>
      </c>
      <c r="C73" s="46"/>
      <c r="D73" s="46"/>
      <c r="E73" s="33"/>
      <c r="F73" s="1"/>
      <c r="G73" s="1"/>
      <c r="H73" s="34"/>
      <c r="I73" s="2"/>
      <c r="J73" s="16"/>
    </row>
    <row r="74" spans="1:11" s="52" customFormat="1" ht="15.75" x14ac:dyDescent="0.25">
      <c r="A74" s="7"/>
      <c r="B74" s="24" t="s">
        <v>23</v>
      </c>
      <c r="C74" s="46"/>
      <c r="D74" s="46"/>
      <c r="E74" s="33"/>
      <c r="F74" s="1"/>
      <c r="G74" s="1"/>
      <c r="H74" s="34"/>
      <c r="I74" s="2"/>
      <c r="J74" s="16"/>
    </row>
    <row r="75" spans="1:11" s="52" customFormat="1" ht="15.75" x14ac:dyDescent="0.25">
      <c r="A75" s="7"/>
      <c r="B75" s="24" t="s">
        <v>24</v>
      </c>
      <c r="C75" s="46"/>
      <c r="D75" s="46"/>
      <c r="E75" s="33"/>
      <c r="F75" s="1"/>
      <c r="G75" s="1"/>
      <c r="H75" s="34"/>
      <c r="I75" s="2"/>
      <c r="J75" s="16"/>
    </row>
    <row r="76" spans="1:11" s="52" customFormat="1" ht="15.75" x14ac:dyDescent="0.25">
      <c r="A76" s="7"/>
      <c r="B76" s="6" t="s">
        <v>25</v>
      </c>
      <c r="C76" s="46"/>
      <c r="D76" s="46"/>
      <c r="E76" s="34"/>
      <c r="F76" s="34"/>
      <c r="G76" s="1"/>
      <c r="H76" s="1"/>
      <c r="I76" s="35"/>
      <c r="J76" s="16"/>
    </row>
    <row r="77" spans="1:11" s="52" customFormat="1" ht="15.75" x14ac:dyDescent="0.25">
      <c r="A77" s="7"/>
      <c r="B77" s="6" t="s">
        <v>26</v>
      </c>
      <c r="C77" s="46"/>
      <c r="D77" s="46"/>
      <c r="E77" s="34"/>
      <c r="F77" s="34"/>
      <c r="G77" s="1"/>
      <c r="H77" s="1"/>
      <c r="I77" s="35"/>
      <c r="J77" s="16"/>
    </row>
    <row r="78" spans="1:11" s="52" customFormat="1" ht="16.5" thickBot="1" x14ac:dyDescent="0.3">
      <c r="A78" s="7"/>
      <c r="B78" s="25"/>
      <c r="C78" s="30"/>
      <c r="D78" s="30"/>
      <c r="E78" s="31">
        <f>SUM(E71:E77)</f>
        <v>0</v>
      </c>
      <c r="F78" s="31">
        <f>SUM(F71:F77)</f>
        <v>0</v>
      </c>
      <c r="G78" s="31">
        <f>SUM(G71:G77)</f>
        <v>0</v>
      </c>
      <c r="H78" s="31">
        <f>SUM(H71:H77)</f>
        <v>0</v>
      </c>
      <c r="I78" s="32">
        <f>SUM(I71:I77)</f>
        <v>0</v>
      </c>
      <c r="J78" s="16"/>
    </row>
    <row r="79" spans="1:11" s="52" customFormat="1" ht="16.5" thickBot="1" x14ac:dyDescent="0.3">
      <c r="A79" s="7"/>
      <c r="B79" s="17"/>
      <c r="C79" s="18"/>
      <c r="D79" s="18"/>
      <c r="E79" s="17"/>
      <c r="F79" s="17"/>
      <c r="G79" s="17"/>
      <c r="H79" s="17"/>
      <c r="I79" s="17"/>
      <c r="J79" s="16"/>
    </row>
    <row r="80" spans="1:11" s="52" customFormat="1" ht="15.75" x14ac:dyDescent="0.25">
      <c r="A80" s="7"/>
      <c r="B80" s="4" t="s">
        <v>27</v>
      </c>
      <c r="C80" s="5">
        <f>SUM(E78, -37.5, F78)</f>
        <v>-37.5</v>
      </c>
      <c r="D80" s="47"/>
      <c r="E80" s="48"/>
      <c r="F80" s="21"/>
      <c r="G80" s="21"/>
      <c r="H80" s="21"/>
      <c r="I80" s="21"/>
      <c r="J80" s="7"/>
    </row>
    <row r="81" spans="1:10" s="52" customFormat="1" ht="15.75" x14ac:dyDescent="0.25">
      <c r="A81" s="7"/>
      <c r="B81" s="6" t="s">
        <v>28</v>
      </c>
      <c r="C81" s="45">
        <f>C66</f>
        <v>-1800</v>
      </c>
      <c r="D81" s="49"/>
      <c r="E81" s="50"/>
      <c r="F81" s="50"/>
      <c r="G81" s="50"/>
      <c r="H81" s="50"/>
      <c r="I81" s="50"/>
      <c r="J81" s="7"/>
    </row>
    <row r="82" spans="1:10" s="52" customFormat="1" ht="16.5" thickBot="1" x14ac:dyDescent="0.3">
      <c r="A82" s="7"/>
      <c r="B82" s="36" t="s">
        <v>6</v>
      </c>
      <c r="C82" s="37">
        <f>SUM(C80:C81)</f>
        <v>-1837.5</v>
      </c>
      <c r="D82" s="20"/>
      <c r="E82" s="21"/>
      <c r="F82" s="21"/>
      <c r="G82" s="21"/>
      <c r="H82" s="21"/>
      <c r="I82" s="21"/>
      <c r="J82" s="7"/>
    </row>
    <row r="83" spans="1:10" s="52" customFormat="1" ht="15.75" x14ac:dyDescent="0.25">
      <c r="A83" s="7"/>
      <c r="B83" s="71"/>
      <c r="C83" s="71"/>
      <c r="D83" s="20"/>
      <c r="E83" s="21"/>
      <c r="F83" s="21"/>
      <c r="G83" s="21"/>
      <c r="H83" s="21"/>
      <c r="I83" s="21"/>
      <c r="J83" s="7"/>
    </row>
    <row r="84" spans="1:10" s="52" customFormat="1" ht="16.5" thickBot="1" x14ac:dyDescent="0.3">
      <c r="A84" s="7"/>
      <c r="B84" s="19"/>
      <c r="C84" s="19"/>
      <c r="D84" s="19"/>
      <c r="E84" s="21"/>
      <c r="F84" s="21"/>
      <c r="G84" s="21"/>
      <c r="H84" s="21"/>
      <c r="I84" s="21"/>
      <c r="J84" s="7"/>
    </row>
    <row r="85" spans="1:10" s="52" customFormat="1" ht="15.75" x14ac:dyDescent="0.25">
      <c r="A85" s="7"/>
      <c r="B85" s="43" t="s">
        <v>8</v>
      </c>
      <c r="C85" s="75"/>
      <c r="D85" s="72" t="s">
        <v>34</v>
      </c>
      <c r="E85" s="21"/>
      <c r="F85" s="21"/>
      <c r="G85" s="21"/>
      <c r="H85" s="21"/>
      <c r="I85" s="21"/>
      <c r="J85" s="7"/>
    </row>
    <row r="86" spans="1:10" s="52" customFormat="1" ht="16.5" thickBot="1" x14ac:dyDescent="0.3">
      <c r="A86" s="7"/>
      <c r="B86" s="44" t="s">
        <v>7</v>
      </c>
      <c r="C86" s="51">
        <f>C82-C85</f>
        <v>-1837.5</v>
      </c>
      <c r="D86" s="73" t="str">
        <f ca="1">CELL("type", C85)</f>
        <v>b</v>
      </c>
      <c r="E86" s="21"/>
      <c r="F86" s="21"/>
      <c r="G86" s="21"/>
      <c r="H86" s="21"/>
      <c r="I86" s="21"/>
      <c r="J86" s="7"/>
    </row>
    <row r="87" spans="1:10" s="52" customFormat="1" ht="15.75" x14ac:dyDescent="0.25">
      <c r="A87" s="7"/>
      <c r="B87" s="82"/>
      <c r="C87" s="82"/>
      <c r="D87" s="19"/>
      <c r="E87" s="19"/>
      <c r="F87" s="19"/>
      <c r="G87" s="19"/>
      <c r="H87" s="19"/>
      <c r="I87" s="19"/>
      <c r="J87" s="7"/>
    </row>
    <row r="88" spans="1:10" s="52" customFormat="1" ht="15.75" x14ac:dyDescent="0.25">
      <c r="A88" s="7"/>
      <c r="B88" s="38"/>
      <c r="C88" s="21"/>
      <c r="D88" s="19"/>
      <c r="E88" s="19"/>
      <c r="F88" s="19"/>
      <c r="G88" s="19"/>
      <c r="H88" s="19"/>
      <c r="I88" s="19"/>
      <c r="J88" s="7"/>
    </row>
    <row r="89" spans="1:10" s="52" customFormat="1" ht="15.75" x14ac:dyDescent="0.25">
      <c r="A89" s="7"/>
      <c r="B89" s="55"/>
      <c r="C89" s="21"/>
      <c r="D89" s="19"/>
      <c r="E89" s="19"/>
      <c r="F89" s="19"/>
      <c r="G89" s="19"/>
      <c r="H89" s="19"/>
      <c r="I89" s="19"/>
      <c r="J89" s="7"/>
    </row>
    <row r="90" spans="1:10" s="52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52" customFormat="1" ht="15.75" x14ac:dyDescent="0.25">
      <c r="A91" s="7"/>
      <c r="B91" s="83" t="s">
        <v>9</v>
      </c>
      <c r="C91" s="83"/>
      <c r="D91" s="83"/>
      <c r="E91" s="83"/>
      <c r="F91" s="41" t="s">
        <v>10</v>
      </c>
      <c r="G91" s="41" t="s">
        <v>11</v>
      </c>
      <c r="H91" s="41" t="s">
        <v>12</v>
      </c>
      <c r="I91" s="41" t="s">
        <v>13</v>
      </c>
      <c r="J91" s="7"/>
    </row>
    <row r="92" spans="1:10" s="52" customFormat="1" ht="15.75" x14ac:dyDescent="0.25">
      <c r="A92" s="7"/>
      <c r="B92" s="83"/>
      <c r="C92" s="83"/>
      <c r="D92" s="83"/>
      <c r="E92" s="83"/>
      <c r="F92" s="42">
        <f>C85</f>
        <v>0</v>
      </c>
      <c r="G92" s="42">
        <f>SUM(G62,G46,G30,G14)</f>
        <v>0</v>
      </c>
      <c r="H92" s="42">
        <f>SUM(H62,H46,H30,H14)</f>
        <v>0</v>
      </c>
      <c r="I92" s="42">
        <f>SUM(I62,I46,I30,I14)</f>
        <v>0</v>
      </c>
      <c r="J92" s="7"/>
    </row>
    <row r="93" spans="1:10" s="52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52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52" customFormat="1" ht="15.75" x14ac:dyDescent="0.25">
      <c r="A95" s="7"/>
      <c r="B95" s="69" t="s">
        <v>32</v>
      </c>
      <c r="C95" s="61"/>
      <c r="D95" s="61"/>
      <c r="E95" s="70"/>
      <c r="F95" s="61"/>
      <c r="G95" s="61"/>
      <c r="H95" s="61"/>
      <c r="I95" s="62"/>
      <c r="J95" s="7"/>
    </row>
    <row r="96" spans="1:10" s="52" customFormat="1" x14ac:dyDescent="0.25">
      <c r="A96" s="7"/>
      <c r="B96" s="63"/>
      <c r="C96" s="64"/>
      <c r="D96" s="64"/>
      <c r="E96" s="64"/>
      <c r="F96" s="64"/>
      <c r="G96" s="64"/>
      <c r="H96" s="64"/>
      <c r="I96" s="65"/>
      <c r="J96" s="7"/>
    </row>
    <row r="97" spans="1:10" s="52" customFormat="1" x14ac:dyDescent="0.25">
      <c r="A97" s="7"/>
      <c r="B97" s="63"/>
      <c r="C97" s="64"/>
      <c r="D97" s="64"/>
      <c r="E97" s="64"/>
      <c r="F97" s="64"/>
      <c r="G97" s="64"/>
      <c r="H97" s="64"/>
      <c r="I97" s="65"/>
      <c r="J97" s="7"/>
    </row>
    <row r="98" spans="1:10" s="52" customFormat="1" x14ac:dyDescent="0.25">
      <c r="A98" s="7"/>
      <c r="B98" s="66"/>
      <c r="C98" s="67"/>
      <c r="D98" s="67"/>
      <c r="E98" s="67"/>
      <c r="F98" s="67"/>
      <c r="G98" s="67"/>
      <c r="H98" s="67"/>
      <c r="I98" s="68"/>
      <c r="J98" s="7"/>
    </row>
    <row r="99" spans="1:10" s="52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52" customFormat="1" x14ac:dyDescent="0.25"/>
    <row r="101" spans="1:10" s="52" customFormat="1" x14ac:dyDescent="0.25"/>
    <row r="102" spans="1:10" s="52" customFormat="1" x14ac:dyDescent="0.25"/>
    <row r="103" spans="1:10" s="52" customFormat="1" x14ac:dyDescent="0.25"/>
    <row r="104" spans="1:10" s="52" customFormat="1" x14ac:dyDescent="0.25"/>
    <row r="105" spans="1:10" s="52" customFormat="1" x14ac:dyDescent="0.25"/>
    <row r="106" spans="1:10" s="52" customFormat="1" x14ac:dyDescent="0.25"/>
    <row r="107" spans="1:10" s="52" customFormat="1" x14ac:dyDescent="0.25"/>
    <row r="108" spans="1:10" s="52" customFormat="1" x14ac:dyDescent="0.25"/>
    <row r="109" spans="1:10" s="52" customFormat="1" x14ac:dyDescent="0.25"/>
    <row r="110" spans="1:10" s="52" customFormat="1" x14ac:dyDescent="0.25"/>
    <row r="111" spans="1:10" s="52" customFormat="1" x14ac:dyDescent="0.25"/>
    <row r="112" spans="1:10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  <row r="499" s="52" customFormat="1" x14ac:dyDescent="0.25"/>
    <row r="500" s="52" customFormat="1" x14ac:dyDescent="0.25"/>
    <row r="501" s="52" customFormat="1" x14ac:dyDescent="0.25"/>
    <row r="502" s="52" customFormat="1" x14ac:dyDescent="0.25"/>
    <row r="503" s="52" customFormat="1" x14ac:dyDescent="0.25"/>
    <row r="504" s="52" customFormat="1" x14ac:dyDescent="0.25"/>
    <row r="505" s="52" customFormat="1" x14ac:dyDescent="0.25"/>
    <row r="506" s="52" customFormat="1" x14ac:dyDescent="0.25"/>
    <row r="507" s="52" customFormat="1" x14ac:dyDescent="0.25"/>
    <row r="508" s="52" customFormat="1" x14ac:dyDescent="0.25"/>
    <row r="509" s="52" customFormat="1" x14ac:dyDescent="0.25"/>
    <row r="510" s="52" customFormat="1" x14ac:dyDescent="0.25"/>
    <row r="511" s="52" customFormat="1" x14ac:dyDescent="0.25"/>
    <row r="512" s="52" customFormat="1" x14ac:dyDescent="0.25"/>
    <row r="513" s="52" customFormat="1" x14ac:dyDescent="0.25"/>
    <row r="514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85:C86 C7:D13 C39:D45 C55:D61 C71:D77 F71:G75 I71:I75 H76:H77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87:C87"/>
    <mergeCell ref="B91:E92"/>
  </mergeCells>
  <conditionalFormatting sqref="B87:C87">
    <cfRule type="cellIs" dxfId="3" priority="2" operator="equal">
      <formula>0</formula>
    </cfRule>
  </conditionalFormatting>
  <conditionalFormatting sqref="D85">
    <cfRule type="expression" dxfId="2" priority="1">
      <formula>EXACT(D86,"b")</formula>
    </cfRule>
  </conditionalFormatting>
  <pageMargins left="0.7" right="0.7" top="0.75" bottom="0.75" header="0.3" footer="0.3"/>
  <pageSetup paperSize="9" scale="3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BG498"/>
  <sheetViews>
    <sheetView topLeftCell="A44" zoomScale="80" zoomScaleNormal="80" workbookViewId="0">
      <selection activeCell="E44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SUM(November!C69,7)</f>
        <v>41603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[0]!Nov_Hours</f>
        <v>-1837.5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-1875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41610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-1875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-1912.5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41617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-1912.5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-1950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41624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-1950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-1987.5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-1987.5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39:D45 C55:D61 C12:D13 C23:D23 C7:D7 C8:D8 C9:D9 C10:D10 C11:D11 C24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71:C71"/>
    <mergeCell ref="B75:E76"/>
  </mergeCells>
  <conditionalFormatting sqref="B71:C71">
    <cfRule type="cellIs" dxfId="1" priority="2" operator="equal">
      <formula>0</formula>
    </cfRule>
  </conditionalFormatting>
  <conditionalFormatting sqref="D69">
    <cfRule type="expression" dxfId="0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BG514"/>
  <sheetViews>
    <sheetView topLeftCell="A70" zoomScale="80" zoomScaleNormal="80" workbookViewId="0">
      <selection activeCell="E70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52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customHeight="1" x14ac:dyDescent="0.25">
      <c r="A2" s="8"/>
      <c r="B2" s="84" t="s">
        <v>14</v>
      </c>
      <c r="C2" s="86" t="str">
        <f>January!C2</f>
        <v>&lt;Enter your name in January&gt;</v>
      </c>
      <c r="D2" s="87"/>
      <c r="E2" s="9"/>
      <c r="F2" s="10"/>
      <c r="G2" s="10"/>
      <c r="H2" s="10"/>
      <c r="I2" s="10"/>
      <c r="J2" s="8"/>
    </row>
    <row r="3" spans="1:19" s="52" customFormat="1" ht="16.5" customHeight="1" thickBot="1" x14ac:dyDescent="0.3">
      <c r="A3" s="7"/>
      <c r="B3" s="85"/>
      <c r="C3" s="88"/>
      <c r="D3" s="89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SUM(January!C69,7)</f>
        <v>41295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[0]!Jan_Hours</f>
        <v>-187.5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-225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41302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-225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-262.5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71"/>
      <c r="C36" s="71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41309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-262.5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-300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41316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-300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-337.5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71"/>
      <c r="C67" s="71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20"/>
      <c r="D68" s="20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22" t="s">
        <v>15</v>
      </c>
      <c r="C69" s="40">
        <f>SUM(C53,7)</f>
        <v>41323</v>
      </c>
      <c r="D69" s="26" t="s">
        <v>31</v>
      </c>
      <c r="E69" s="26"/>
      <c r="F69" s="26"/>
      <c r="G69" s="26"/>
      <c r="H69" s="26"/>
      <c r="I69" s="27"/>
      <c r="J69" s="7"/>
    </row>
    <row r="70" spans="1:10" s="52" customFormat="1" ht="15.75" x14ac:dyDescent="0.25">
      <c r="A70" s="7"/>
      <c r="B70" s="23" t="s">
        <v>0</v>
      </c>
      <c r="C70" s="28" t="s">
        <v>1</v>
      </c>
      <c r="D70" s="28" t="s">
        <v>2</v>
      </c>
      <c r="E70" s="28" t="s">
        <v>29</v>
      </c>
      <c r="F70" s="28" t="s">
        <v>30</v>
      </c>
      <c r="G70" s="28" t="s">
        <v>3</v>
      </c>
      <c r="H70" s="28" t="s">
        <v>4</v>
      </c>
      <c r="I70" s="29" t="s">
        <v>5</v>
      </c>
      <c r="J70" s="7"/>
    </row>
    <row r="71" spans="1:10" s="52" customFormat="1" ht="15.75" x14ac:dyDescent="0.25">
      <c r="A71" s="7"/>
      <c r="B71" s="24" t="s">
        <v>20</v>
      </c>
      <c r="C71" s="46"/>
      <c r="D71" s="46"/>
      <c r="E71" s="33">
        <f>IF((D71-C71)*24&gt;4,(D71-C71)*24-0.5,(D71-C71)*24)</f>
        <v>0</v>
      </c>
      <c r="F71" s="1"/>
      <c r="G71" s="1"/>
      <c r="H71" s="34"/>
      <c r="I71" s="2"/>
      <c r="J71" s="7"/>
    </row>
    <row r="72" spans="1:10" s="52" customFormat="1" ht="15.75" x14ac:dyDescent="0.25">
      <c r="A72" s="7"/>
      <c r="B72" s="24" t="s">
        <v>21</v>
      </c>
      <c r="C72" s="46"/>
      <c r="D72" s="46"/>
      <c r="E72" s="33">
        <f>IF((D72-C72)*24&gt;4,(D72-C72)*24-0.5,(D72-C72)*24)</f>
        <v>0</v>
      </c>
      <c r="F72" s="1"/>
      <c r="G72" s="1"/>
      <c r="H72" s="34"/>
      <c r="I72" s="2"/>
      <c r="J72" s="7"/>
    </row>
    <row r="73" spans="1:10" s="52" customFormat="1" ht="15.75" x14ac:dyDescent="0.25">
      <c r="A73" s="7"/>
      <c r="B73" s="24" t="s">
        <v>22</v>
      </c>
      <c r="C73" s="46"/>
      <c r="D73" s="46"/>
      <c r="E73" s="33">
        <f>IF((D73-C73)*24&gt;4,(D73-C73)*24-0.5,(D73-C73)*24)</f>
        <v>0</v>
      </c>
      <c r="F73" s="1"/>
      <c r="G73" s="1"/>
      <c r="H73" s="34"/>
      <c r="I73" s="2"/>
      <c r="J73" s="7"/>
    </row>
    <row r="74" spans="1:10" s="52" customFormat="1" ht="15.75" x14ac:dyDescent="0.25">
      <c r="A74" s="7"/>
      <c r="B74" s="24" t="s">
        <v>23</v>
      </c>
      <c r="C74" s="46"/>
      <c r="D74" s="46"/>
      <c r="E74" s="33">
        <f>IF((D74-C74)*24&gt;4,(D74-C74)*24-0.5,(D74-C74)*24)</f>
        <v>0</v>
      </c>
      <c r="F74" s="1"/>
      <c r="G74" s="1"/>
      <c r="H74" s="34"/>
      <c r="I74" s="2"/>
      <c r="J74" s="7"/>
    </row>
    <row r="75" spans="1:10" s="52" customFormat="1" ht="15.75" x14ac:dyDescent="0.25">
      <c r="A75" s="7"/>
      <c r="B75" s="24" t="s">
        <v>24</v>
      </c>
      <c r="C75" s="46"/>
      <c r="D75" s="46"/>
      <c r="E75" s="33">
        <f>IF((D75-C75)*24&gt;4,(D75-C75)*24-0.5,(D75-C75)*24)</f>
        <v>0</v>
      </c>
      <c r="F75" s="1"/>
      <c r="G75" s="1"/>
      <c r="H75" s="34"/>
      <c r="I75" s="2"/>
      <c r="J75" s="7"/>
    </row>
    <row r="76" spans="1:10" s="52" customFormat="1" ht="15.75" x14ac:dyDescent="0.25">
      <c r="A76" s="7"/>
      <c r="B76" s="6" t="s">
        <v>25</v>
      </c>
      <c r="C76" s="46"/>
      <c r="D76" s="46"/>
      <c r="E76" s="34"/>
      <c r="F76" s="34"/>
      <c r="G76" s="1"/>
      <c r="H76" s="1"/>
      <c r="I76" s="35"/>
      <c r="J76" s="7"/>
    </row>
    <row r="77" spans="1:10" s="52" customFormat="1" ht="15.75" x14ac:dyDescent="0.25">
      <c r="A77" s="7"/>
      <c r="B77" s="6" t="s">
        <v>26</v>
      </c>
      <c r="C77" s="46"/>
      <c r="D77" s="46"/>
      <c r="E77" s="34"/>
      <c r="F77" s="34"/>
      <c r="G77" s="1"/>
      <c r="H77" s="1"/>
      <c r="I77" s="35"/>
      <c r="J77" s="7"/>
    </row>
    <row r="78" spans="1:10" s="52" customFormat="1" ht="16.5" thickBot="1" x14ac:dyDescent="0.3">
      <c r="A78" s="7"/>
      <c r="B78" s="25"/>
      <c r="C78" s="30"/>
      <c r="D78" s="30"/>
      <c r="E78" s="31">
        <f>SUM(E71:E77)</f>
        <v>0</v>
      </c>
      <c r="F78" s="31">
        <f>SUM(F71:F77)</f>
        <v>0</v>
      </c>
      <c r="G78" s="31">
        <f>SUM(G71:G77)</f>
        <v>0</v>
      </c>
      <c r="H78" s="31">
        <f>SUM(H71:H77)</f>
        <v>0</v>
      </c>
      <c r="I78" s="32">
        <f>SUM(I71:I77)</f>
        <v>0</v>
      </c>
      <c r="J78" s="7"/>
    </row>
    <row r="79" spans="1:10" s="52" customFormat="1" ht="16.5" thickBot="1" x14ac:dyDescent="0.3">
      <c r="A79" s="7"/>
      <c r="B79" s="17"/>
      <c r="C79" s="18"/>
      <c r="D79" s="18"/>
      <c r="E79" s="17"/>
      <c r="F79" s="17"/>
      <c r="G79" s="17"/>
      <c r="H79" s="17"/>
      <c r="I79" s="17"/>
      <c r="J79" s="7"/>
    </row>
    <row r="80" spans="1:10" s="52" customFormat="1" ht="15.75" x14ac:dyDescent="0.25">
      <c r="A80" s="7"/>
      <c r="B80" s="4" t="s">
        <v>27</v>
      </c>
      <c r="C80" s="5">
        <f>SUM(E78, -37.5, F78)</f>
        <v>-37.5</v>
      </c>
      <c r="D80" s="47"/>
      <c r="E80" s="48"/>
      <c r="F80" s="21"/>
      <c r="G80" s="21"/>
      <c r="H80" s="21"/>
      <c r="I80" s="21"/>
      <c r="J80" s="7"/>
    </row>
    <row r="81" spans="1:10" s="52" customFormat="1" ht="15.75" x14ac:dyDescent="0.25">
      <c r="A81" s="7"/>
      <c r="B81" s="6" t="s">
        <v>28</v>
      </c>
      <c r="C81" s="45">
        <f>C66</f>
        <v>-337.5</v>
      </c>
      <c r="D81" s="49"/>
      <c r="E81" s="50"/>
      <c r="F81" s="50"/>
      <c r="G81" s="50"/>
      <c r="H81" s="50"/>
      <c r="I81" s="50"/>
      <c r="J81" s="7"/>
    </row>
    <row r="82" spans="1:10" s="52" customFormat="1" ht="16.5" thickBot="1" x14ac:dyDescent="0.3">
      <c r="A82" s="7"/>
      <c r="B82" s="36" t="s">
        <v>6</v>
      </c>
      <c r="C82" s="37">
        <f>SUM(C80:C81)</f>
        <v>-375</v>
      </c>
      <c r="D82" s="20"/>
      <c r="E82" s="19"/>
      <c r="F82" s="19"/>
      <c r="G82" s="19"/>
      <c r="H82" s="19"/>
      <c r="I82" s="19"/>
      <c r="J82" s="7"/>
    </row>
    <row r="83" spans="1:10" s="52" customFormat="1" ht="15.75" x14ac:dyDescent="0.25">
      <c r="A83" s="7"/>
      <c r="B83" s="38"/>
      <c r="C83" s="21"/>
      <c r="D83" s="19"/>
      <c r="E83" s="19"/>
      <c r="F83" s="19"/>
      <c r="G83" s="19"/>
      <c r="H83" s="19"/>
      <c r="I83" s="19"/>
      <c r="J83" s="7"/>
    </row>
    <row r="84" spans="1:10" s="52" customFormat="1" ht="16.5" thickBot="1" x14ac:dyDescent="0.3">
      <c r="A84" s="7"/>
      <c r="B84" s="38"/>
      <c r="C84" s="21"/>
      <c r="D84" s="19"/>
      <c r="E84" s="19"/>
      <c r="F84" s="19"/>
      <c r="G84" s="19"/>
      <c r="H84" s="19"/>
      <c r="I84" s="19"/>
      <c r="J84" s="7"/>
    </row>
    <row r="85" spans="1:10" s="52" customFormat="1" ht="15.75" x14ac:dyDescent="0.25">
      <c r="A85" s="7"/>
      <c r="B85" s="43" t="s">
        <v>8</v>
      </c>
      <c r="C85" s="75"/>
      <c r="D85" s="72" t="s">
        <v>34</v>
      </c>
      <c r="E85" s="19"/>
      <c r="F85" s="19"/>
      <c r="G85" s="19"/>
      <c r="H85" s="19"/>
      <c r="I85" s="19"/>
      <c r="J85" s="7"/>
    </row>
    <row r="86" spans="1:10" s="52" customFormat="1" ht="16.5" thickBot="1" x14ac:dyDescent="0.3">
      <c r="A86" s="7"/>
      <c r="B86" s="44" t="s">
        <v>7</v>
      </c>
      <c r="C86" s="51">
        <f>C82-C85</f>
        <v>-375</v>
      </c>
      <c r="D86" s="73" t="str">
        <f ca="1">CELL("type", C85)</f>
        <v>b</v>
      </c>
      <c r="E86" s="19"/>
      <c r="F86" s="19"/>
      <c r="G86" s="19"/>
      <c r="H86" s="19"/>
      <c r="I86" s="19"/>
      <c r="J86" s="7"/>
    </row>
    <row r="87" spans="1:10" s="52" customFormat="1" ht="15.75" x14ac:dyDescent="0.25">
      <c r="A87" s="7"/>
      <c r="B87" s="90"/>
      <c r="C87" s="90"/>
      <c r="D87" s="19"/>
      <c r="E87" s="19"/>
      <c r="F87" s="19"/>
      <c r="G87" s="19"/>
      <c r="H87" s="19"/>
      <c r="I87" s="19"/>
      <c r="J87" s="7"/>
    </row>
    <row r="88" spans="1:10" s="52" customFormat="1" ht="15.75" x14ac:dyDescent="0.25">
      <c r="A88" s="7"/>
      <c r="B88" s="38"/>
      <c r="C88" s="21"/>
      <c r="D88" s="19"/>
      <c r="E88" s="19"/>
      <c r="F88" s="19"/>
      <c r="G88" s="19"/>
      <c r="H88" s="19"/>
      <c r="I88" s="19"/>
      <c r="J88" s="7"/>
    </row>
    <row r="89" spans="1:10" s="52" customFormat="1" ht="15.75" x14ac:dyDescent="0.25">
      <c r="A89" s="7"/>
      <c r="B89" s="55"/>
      <c r="C89" s="21"/>
      <c r="D89" s="19"/>
      <c r="E89" s="19"/>
      <c r="F89" s="19"/>
      <c r="G89" s="19"/>
      <c r="H89" s="19"/>
      <c r="I89" s="19"/>
      <c r="J89" s="7"/>
    </row>
    <row r="90" spans="1:10" s="52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52" customFormat="1" ht="15.75" x14ac:dyDescent="0.25">
      <c r="A91" s="7"/>
      <c r="B91" s="91" t="s">
        <v>9</v>
      </c>
      <c r="C91" s="92"/>
      <c r="D91" s="92"/>
      <c r="E91" s="93"/>
      <c r="F91" s="41" t="s">
        <v>10</v>
      </c>
      <c r="G91" s="41" t="s">
        <v>11</v>
      </c>
      <c r="H91" s="41" t="s">
        <v>12</v>
      </c>
      <c r="I91" s="41" t="s">
        <v>13</v>
      </c>
      <c r="J91" s="7"/>
    </row>
    <row r="92" spans="1:10" s="52" customFormat="1" ht="15.75" x14ac:dyDescent="0.25">
      <c r="A92" s="7"/>
      <c r="B92" s="94"/>
      <c r="C92" s="95"/>
      <c r="D92" s="95"/>
      <c r="E92" s="96"/>
      <c r="F92" s="42">
        <f>C85</f>
        <v>0</v>
      </c>
      <c r="G92" s="42">
        <f>SUM(G78,G62,G46,G30,G14)</f>
        <v>0</v>
      </c>
      <c r="H92" s="42">
        <f>SUM(H78,H62,H46,H30,H14)</f>
        <v>0</v>
      </c>
      <c r="I92" s="42">
        <f>SUM(I78,I62,I46,I30,I14)</f>
        <v>0</v>
      </c>
      <c r="J92" s="7"/>
    </row>
    <row r="93" spans="1:10" s="52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52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52" customFormat="1" ht="15.75" x14ac:dyDescent="0.25">
      <c r="A95" s="7"/>
      <c r="B95" s="69" t="s">
        <v>32</v>
      </c>
      <c r="C95" s="61"/>
      <c r="D95" s="61"/>
      <c r="E95" s="70"/>
      <c r="F95" s="61"/>
      <c r="G95" s="61"/>
      <c r="H95" s="61"/>
      <c r="I95" s="62"/>
      <c r="J95" s="7"/>
    </row>
    <row r="96" spans="1:10" s="52" customFormat="1" x14ac:dyDescent="0.25">
      <c r="A96" s="7"/>
      <c r="B96" s="63"/>
      <c r="C96" s="64"/>
      <c r="D96" s="64"/>
      <c r="E96" s="64"/>
      <c r="F96" s="64"/>
      <c r="G96" s="64"/>
      <c r="H96" s="64"/>
      <c r="I96" s="65"/>
      <c r="J96" s="7"/>
    </row>
    <row r="97" spans="1:10" s="52" customFormat="1" x14ac:dyDescent="0.25">
      <c r="A97" s="7"/>
      <c r="B97" s="63"/>
      <c r="C97" s="64"/>
      <c r="D97" s="64"/>
      <c r="E97" s="64"/>
      <c r="F97" s="64"/>
      <c r="G97" s="64"/>
      <c r="H97" s="64"/>
      <c r="I97" s="65"/>
      <c r="J97" s="7"/>
    </row>
    <row r="98" spans="1:10" s="52" customFormat="1" x14ac:dyDescent="0.25">
      <c r="A98" s="7"/>
      <c r="B98" s="66"/>
      <c r="C98" s="67"/>
      <c r="D98" s="67"/>
      <c r="E98" s="67"/>
      <c r="F98" s="67"/>
      <c r="G98" s="67"/>
      <c r="H98" s="67"/>
      <c r="I98" s="68"/>
      <c r="J98" s="7"/>
    </row>
    <row r="99" spans="1:10" s="52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52" customFormat="1" x14ac:dyDescent="0.25"/>
    <row r="101" spans="1:10" s="52" customFormat="1" x14ac:dyDescent="0.25"/>
    <row r="102" spans="1:10" s="52" customFormat="1" x14ac:dyDescent="0.25"/>
    <row r="103" spans="1:10" s="52" customFormat="1" x14ac:dyDescent="0.25"/>
    <row r="104" spans="1:10" s="52" customFormat="1" x14ac:dyDescent="0.25"/>
    <row r="105" spans="1:10" s="52" customFormat="1" x14ac:dyDescent="0.25"/>
    <row r="106" spans="1:10" s="52" customFormat="1" x14ac:dyDescent="0.25"/>
    <row r="107" spans="1:10" s="52" customFormat="1" x14ac:dyDescent="0.25"/>
    <row r="108" spans="1:10" s="52" customFormat="1" x14ac:dyDescent="0.25"/>
    <row r="109" spans="1:10" s="52" customFormat="1" x14ac:dyDescent="0.25"/>
    <row r="110" spans="1:10" s="52" customFormat="1" x14ac:dyDescent="0.25"/>
    <row r="111" spans="1:10" s="52" customFormat="1" x14ac:dyDescent="0.25"/>
    <row r="112" spans="1:10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pans="1:9" s="52" customFormat="1" x14ac:dyDescent="0.25"/>
    <row r="498" spans="1:9" s="52" customFormat="1" x14ac:dyDescent="0.25"/>
    <row r="499" spans="1:9" s="52" customFormat="1" x14ac:dyDescent="0.25"/>
    <row r="500" spans="1:9" x14ac:dyDescent="0.25">
      <c r="A500" s="52"/>
      <c r="B500" s="52"/>
      <c r="C500" s="52"/>
      <c r="D500" s="52"/>
      <c r="E500" s="52"/>
      <c r="F500" s="52"/>
      <c r="G500" s="52"/>
      <c r="H500" s="52"/>
      <c r="I500" s="52"/>
    </row>
    <row r="501" spans="1:9" x14ac:dyDescent="0.25">
      <c r="A501" s="52"/>
      <c r="B501" s="52"/>
      <c r="C501" s="52"/>
      <c r="D501" s="52"/>
      <c r="E501" s="52"/>
      <c r="F501" s="52"/>
      <c r="G501" s="52"/>
      <c r="H501" s="52"/>
      <c r="I501" s="52"/>
    </row>
    <row r="502" spans="1:9" x14ac:dyDescent="0.25">
      <c r="A502" s="52"/>
      <c r="B502" s="52"/>
      <c r="C502" s="52"/>
      <c r="D502" s="52"/>
      <c r="E502" s="52"/>
      <c r="F502" s="52"/>
      <c r="G502" s="52"/>
      <c r="H502" s="52"/>
      <c r="I502" s="52"/>
    </row>
    <row r="503" spans="1:9" x14ac:dyDescent="0.25">
      <c r="A503" s="52"/>
      <c r="B503" s="52"/>
      <c r="C503" s="52"/>
      <c r="D503" s="52"/>
      <c r="E503" s="52"/>
      <c r="F503" s="52"/>
      <c r="G503" s="52"/>
      <c r="H503" s="52"/>
      <c r="I503" s="52"/>
    </row>
    <row r="504" spans="1:9" x14ac:dyDescent="0.25">
      <c r="A504" s="52"/>
      <c r="B504" s="52"/>
      <c r="C504" s="52"/>
      <c r="D504" s="52"/>
      <c r="E504" s="52"/>
      <c r="F504" s="52"/>
      <c r="G504" s="52"/>
      <c r="H504" s="52"/>
      <c r="I504" s="52"/>
    </row>
    <row r="505" spans="1:9" x14ac:dyDescent="0.25">
      <c r="A505" s="52"/>
      <c r="B505" s="52"/>
      <c r="C505" s="52"/>
      <c r="D505" s="52"/>
      <c r="E505" s="52"/>
      <c r="F505" s="52"/>
      <c r="G505" s="52"/>
      <c r="H505" s="52"/>
      <c r="I505" s="52"/>
    </row>
    <row r="506" spans="1:9" x14ac:dyDescent="0.25">
      <c r="A506" s="52"/>
      <c r="B506" s="52"/>
      <c r="C506" s="52"/>
      <c r="D506" s="52"/>
      <c r="E506" s="52"/>
      <c r="F506" s="52"/>
      <c r="G506" s="52"/>
      <c r="H506" s="52"/>
      <c r="I506" s="52"/>
    </row>
    <row r="507" spans="1:9" x14ac:dyDescent="0.25">
      <c r="A507" s="52"/>
      <c r="B507" s="52"/>
      <c r="C507" s="52"/>
      <c r="D507" s="52"/>
      <c r="E507" s="52"/>
      <c r="F507" s="52"/>
      <c r="G507" s="52"/>
      <c r="H507" s="52"/>
      <c r="I507" s="52"/>
    </row>
    <row r="508" spans="1:9" x14ac:dyDescent="0.25">
      <c r="A508" s="52"/>
      <c r="B508" s="52"/>
      <c r="C508" s="52"/>
      <c r="D508" s="52"/>
      <c r="E508" s="52"/>
      <c r="F508" s="52"/>
      <c r="G508" s="52"/>
      <c r="H508" s="52"/>
      <c r="I508" s="52"/>
    </row>
    <row r="509" spans="1:9" x14ac:dyDescent="0.25">
      <c r="A509" s="52"/>
      <c r="B509" s="52"/>
      <c r="C509" s="52"/>
      <c r="D509" s="52"/>
      <c r="E509" s="52"/>
      <c r="F509" s="52"/>
      <c r="G509" s="52"/>
      <c r="H509" s="52"/>
      <c r="I509" s="52"/>
    </row>
    <row r="510" spans="1:9" x14ac:dyDescent="0.25">
      <c r="A510" s="52"/>
      <c r="B510" s="52"/>
      <c r="C510" s="52"/>
      <c r="D510" s="52"/>
      <c r="E510" s="52"/>
      <c r="F510" s="52"/>
      <c r="G510" s="52"/>
      <c r="H510" s="52"/>
      <c r="I510" s="52"/>
    </row>
    <row r="511" spans="1:9" x14ac:dyDescent="0.25">
      <c r="A511" s="52"/>
      <c r="B511" s="52"/>
      <c r="C511" s="52"/>
      <c r="D511" s="52"/>
      <c r="E511" s="52"/>
      <c r="F511" s="52"/>
      <c r="G511" s="52"/>
      <c r="H511" s="52"/>
      <c r="I511" s="52"/>
    </row>
    <row r="512" spans="1:9" x14ac:dyDescent="0.25">
      <c r="A512" s="52"/>
      <c r="B512" s="52"/>
      <c r="C512" s="52"/>
      <c r="D512" s="52"/>
      <c r="E512" s="52"/>
      <c r="F512" s="52"/>
      <c r="G512" s="52"/>
      <c r="H512" s="52"/>
      <c r="I512" s="52"/>
    </row>
    <row r="513" spans="1:9" x14ac:dyDescent="0.25">
      <c r="A513" s="52"/>
      <c r="B513" s="52"/>
      <c r="C513" s="52"/>
      <c r="D513" s="52"/>
      <c r="E513" s="52"/>
      <c r="F513" s="52"/>
      <c r="G513" s="52"/>
      <c r="H513" s="52"/>
      <c r="I513" s="52"/>
    </row>
    <row r="514" spans="1:9" x14ac:dyDescent="0.25">
      <c r="A514" s="52"/>
      <c r="B514" s="52"/>
      <c r="C514" s="52"/>
      <c r="D514" s="52"/>
      <c r="E514" s="52"/>
      <c r="F514" s="52"/>
      <c r="G514" s="52"/>
      <c r="H514" s="52"/>
      <c r="I514" s="52"/>
    </row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C17 F23:G27 I23:I27 H28:H29 F39:G43 H44:H45 I39:I43 F55:G59 I55:I59 H60:H61 C85:C86 C39:D45 C55:D61 C7:D13 C23:D29" name="Data" securityDescriptor="O:WDG:WDD:(A;;CC;;;WD)"/>
    <protectedRange sqref="F71:G75 I71:I75 H76:H77 C71:D77" name="Data_2" securityDescriptor="O:WDG:WDD:(A;;CC;;;WD)"/>
  </protectedRanges>
  <mergeCells count="4">
    <mergeCell ref="B2:B3"/>
    <mergeCell ref="C2:D3"/>
    <mergeCell ref="B87:C87"/>
    <mergeCell ref="B91:E92"/>
  </mergeCells>
  <conditionalFormatting sqref="B87:C87">
    <cfRule type="cellIs" dxfId="21" priority="3" operator="equal">
      <formula>0</formula>
    </cfRule>
  </conditionalFormatting>
  <conditionalFormatting sqref="D85">
    <cfRule type="expression" dxfId="20" priority="1">
      <formula>EXACT(D86,"b")</formula>
    </cfRule>
  </conditionalFormatting>
  <pageMargins left="0.7" right="0.7" top="0.75" bottom="0.75" header="0.3" footer="0.3"/>
  <pageSetup paperSize="9" scale="3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BG498"/>
  <sheetViews>
    <sheetView topLeftCell="A53" zoomScale="80" zoomScaleNormal="80" workbookViewId="0">
      <selection activeCell="E53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52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SUM(February!C69,7)</f>
        <v>41330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[0]!Feb_Hours</f>
        <v>-375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-412.5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41337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-412.5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-450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41344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-450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-487.5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41351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-487.5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-525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-525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F7:G11 H12:H13 I7:I11 F23:G27 I23:I27 H28:H29 F39:G43 H44:H45 I39:I43 F55:G59 I55:I59 H60:H61 C69:C70 C39:D45 C55:D61 C7:D13 C23:D29" name="Data" securityDescriptor="O:WDG:WDD:(A;;CC;;;WD)"/>
    <protectedRange sqref="C17" name="Data_1" securityDescriptor="O:WDG:WDD:(A;;CC;;;WD)"/>
    <protectedRange sqref="C2" name="Data_2" securityDescriptor="O:WDG:WDD:(A;;CC;;;WD)"/>
  </protectedRanges>
  <mergeCells count="4">
    <mergeCell ref="B2:B3"/>
    <mergeCell ref="C2:D3"/>
    <mergeCell ref="B71:C71"/>
    <mergeCell ref="B75:E76"/>
  </mergeCells>
  <conditionalFormatting sqref="B71:C71">
    <cfRule type="cellIs" dxfId="19" priority="2" operator="equal">
      <formula>0</formula>
    </cfRule>
  </conditionalFormatting>
  <conditionalFormatting sqref="D69">
    <cfRule type="expression" dxfId="18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G498"/>
  <sheetViews>
    <sheetView topLeftCell="A52" zoomScale="80" zoomScaleNormal="80" workbookViewId="0">
      <selection activeCell="E52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52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SUM(March!C53,7)</f>
        <v>41358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[0]!Mar_Hours</f>
        <v>-525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-562.5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41365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-562.5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-600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41372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-600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-637.5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41379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-637.5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-675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-675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39:D45 C55:D61 C7:D13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71:C71"/>
    <mergeCell ref="B75:E76"/>
  </mergeCells>
  <conditionalFormatting sqref="B71:C71">
    <cfRule type="cellIs" dxfId="17" priority="2" operator="equal">
      <formula>0</formula>
    </cfRule>
  </conditionalFormatting>
  <conditionalFormatting sqref="D69">
    <cfRule type="expression" dxfId="16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G498"/>
  <sheetViews>
    <sheetView topLeftCell="A49" zoomScale="80" zoomScaleNormal="80" workbookViewId="0">
      <selection activeCell="E49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SUM(April!C53,7)</f>
        <v>41386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[0]!Apr_Hours</f>
        <v>-675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-712.5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41393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-712.5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-750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41400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-750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-787.5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41407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-787.5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-825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-825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39:D45 C55:D61 C7:D13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71:C71"/>
    <mergeCell ref="B75:E76"/>
  </mergeCells>
  <conditionalFormatting sqref="B71:C71">
    <cfRule type="cellIs" dxfId="15" priority="2" operator="equal">
      <formula>0</formula>
    </cfRule>
  </conditionalFormatting>
  <conditionalFormatting sqref="D69">
    <cfRule type="expression" dxfId="14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BG514"/>
  <sheetViews>
    <sheetView zoomScale="80" zoomScaleNormal="80" workbookViewId="0">
      <selection activeCell="E1" sqref="E1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SUM(May!C53,7)</f>
        <v>41414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[0]!May_Hours</f>
        <v>-825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-862.5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41421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-862.5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-900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41428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-900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-937.5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41435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1" s="52" customFormat="1" ht="15.75" x14ac:dyDescent="0.25">
      <c r="A65" s="7"/>
      <c r="B65" s="6" t="s">
        <v>28</v>
      </c>
      <c r="C65" s="45">
        <f>C50</f>
        <v>-937.5</v>
      </c>
      <c r="D65" s="49"/>
      <c r="E65" s="50"/>
      <c r="F65" s="50"/>
      <c r="G65" s="50"/>
      <c r="H65" s="50"/>
      <c r="I65" s="50"/>
      <c r="J65" s="7"/>
    </row>
    <row r="66" spans="1:11" s="52" customFormat="1" ht="16.5" thickBot="1" x14ac:dyDescent="0.3">
      <c r="A66" s="7"/>
      <c r="B66" s="36" t="s">
        <v>6</v>
      </c>
      <c r="C66" s="37">
        <f>SUM(C64:C65)</f>
        <v>-975</v>
      </c>
      <c r="D66" s="20"/>
      <c r="E66" s="19"/>
      <c r="F66" s="19"/>
      <c r="G66" s="19"/>
      <c r="H66" s="19"/>
      <c r="I66" s="19"/>
      <c r="J66" s="7"/>
    </row>
    <row r="67" spans="1:11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1" s="52" customFormat="1" ht="16.5" thickBot="1" x14ac:dyDescent="0.3">
      <c r="A68" s="7"/>
      <c r="B68" s="19"/>
      <c r="C68" s="20"/>
      <c r="D68" s="20"/>
      <c r="E68" s="19"/>
      <c r="F68" s="19"/>
      <c r="G68" s="19"/>
      <c r="H68" s="19"/>
      <c r="I68" s="19"/>
      <c r="J68" s="16"/>
      <c r="K68" s="60"/>
    </row>
    <row r="69" spans="1:11" s="52" customFormat="1" ht="15.75" x14ac:dyDescent="0.25">
      <c r="A69" s="7"/>
      <c r="B69" s="22" t="s">
        <v>15</v>
      </c>
      <c r="C69" s="40">
        <f>SUM(C53,7)</f>
        <v>41442</v>
      </c>
      <c r="D69" s="26" t="s">
        <v>31</v>
      </c>
      <c r="E69" s="26"/>
      <c r="F69" s="26"/>
      <c r="G69" s="26"/>
      <c r="H69" s="26"/>
      <c r="I69" s="27"/>
      <c r="J69" s="13"/>
    </row>
    <row r="70" spans="1:11" s="52" customFormat="1" ht="15.75" x14ac:dyDescent="0.25">
      <c r="A70" s="7"/>
      <c r="B70" s="23" t="s">
        <v>0</v>
      </c>
      <c r="C70" s="28" t="s">
        <v>1</v>
      </c>
      <c r="D70" s="28" t="s">
        <v>2</v>
      </c>
      <c r="E70" s="28" t="s">
        <v>29</v>
      </c>
      <c r="F70" s="28" t="s">
        <v>30</v>
      </c>
      <c r="G70" s="28" t="s">
        <v>3</v>
      </c>
      <c r="H70" s="28" t="s">
        <v>4</v>
      </c>
      <c r="I70" s="29" t="s">
        <v>5</v>
      </c>
      <c r="J70" s="14"/>
    </row>
    <row r="71" spans="1:11" s="52" customFormat="1" ht="15.75" x14ac:dyDescent="0.25">
      <c r="A71" s="7"/>
      <c r="B71" s="24" t="s">
        <v>20</v>
      </c>
      <c r="C71" s="46"/>
      <c r="D71" s="46"/>
      <c r="E71" s="33">
        <f>IF((D71-C71)*24&gt;4,(D71-C71)*24-0.5,(D71-C71)*24)</f>
        <v>0</v>
      </c>
      <c r="F71" s="1"/>
      <c r="G71" s="1"/>
      <c r="H71" s="34"/>
      <c r="I71" s="2"/>
      <c r="J71" s="15"/>
    </row>
    <row r="72" spans="1:11" s="52" customFormat="1" ht="15.75" x14ac:dyDescent="0.25">
      <c r="A72" s="7"/>
      <c r="B72" s="24" t="s">
        <v>21</v>
      </c>
      <c r="C72" s="46"/>
      <c r="D72" s="46"/>
      <c r="E72" s="33">
        <f>IF((D72-C72)*24&gt;4,(D72-C72)*24-0.5,(D72-C72)*24)</f>
        <v>0</v>
      </c>
      <c r="F72" s="1"/>
      <c r="G72" s="1"/>
      <c r="H72" s="34"/>
      <c r="I72" s="2"/>
      <c r="J72" s="16"/>
    </row>
    <row r="73" spans="1:11" s="52" customFormat="1" ht="15.75" x14ac:dyDescent="0.25">
      <c r="A73" s="7"/>
      <c r="B73" s="24" t="s">
        <v>22</v>
      </c>
      <c r="C73" s="46"/>
      <c r="D73" s="46"/>
      <c r="E73" s="33">
        <f>IF((D73-C73)*24&gt;4,(D73-C73)*24-0.5,(D73-C73)*24)</f>
        <v>0</v>
      </c>
      <c r="F73" s="1"/>
      <c r="G73" s="1"/>
      <c r="H73" s="34"/>
      <c r="I73" s="2"/>
      <c r="J73" s="16"/>
    </row>
    <row r="74" spans="1:11" s="52" customFormat="1" ht="15.75" x14ac:dyDescent="0.25">
      <c r="A74" s="7"/>
      <c r="B74" s="24" t="s">
        <v>23</v>
      </c>
      <c r="C74" s="46"/>
      <c r="D74" s="46"/>
      <c r="E74" s="33">
        <f>IF((D74-C74)*24&gt;4,(D74-C74)*24-0.5,(D74-C74)*24)</f>
        <v>0</v>
      </c>
      <c r="F74" s="1"/>
      <c r="G74" s="1"/>
      <c r="H74" s="34"/>
      <c r="I74" s="2"/>
      <c r="J74" s="16"/>
    </row>
    <row r="75" spans="1:11" s="52" customFormat="1" ht="15.75" x14ac:dyDescent="0.25">
      <c r="A75" s="7"/>
      <c r="B75" s="24" t="s">
        <v>24</v>
      </c>
      <c r="C75" s="46"/>
      <c r="D75" s="46"/>
      <c r="E75" s="33">
        <f>IF((D75-C75)*24&gt;4,(D75-C75)*24-0.5,(D75-C75)*24)</f>
        <v>0</v>
      </c>
      <c r="F75" s="1"/>
      <c r="G75" s="1"/>
      <c r="H75" s="34"/>
      <c r="I75" s="2"/>
      <c r="J75" s="16"/>
    </row>
    <row r="76" spans="1:11" s="52" customFormat="1" ht="15.75" x14ac:dyDescent="0.25">
      <c r="A76" s="7"/>
      <c r="B76" s="6" t="s">
        <v>25</v>
      </c>
      <c r="C76" s="46"/>
      <c r="D76" s="46"/>
      <c r="E76" s="34"/>
      <c r="F76" s="34"/>
      <c r="G76" s="1"/>
      <c r="H76" s="1"/>
      <c r="I76" s="35"/>
      <c r="J76" s="16"/>
    </row>
    <row r="77" spans="1:11" s="52" customFormat="1" ht="15.75" x14ac:dyDescent="0.25">
      <c r="A77" s="7"/>
      <c r="B77" s="6" t="s">
        <v>26</v>
      </c>
      <c r="C77" s="46"/>
      <c r="D77" s="46"/>
      <c r="E77" s="34"/>
      <c r="F77" s="34"/>
      <c r="G77" s="1"/>
      <c r="H77" s="1"/>
      <c r="I77" s="35"/>
      <c r="J77" s="16"/>
    </row>
    <row r="78" spans="1:11" s="52" customFormat="1" ht="16.5" thickBot="1" x14ac:dyDescent="0.3">
      <c r="A78" s="7"/>
      <c r="B78" s="25"/>
      <c r="C78" s="30"/>
      <c r="D78" s="30"/>
      <c r="E78" s="31">
        <f>SUM(E71:E77)</f>
        <v>0</v>
      </c>
      <c r="F78" s="31">
        <f>SUM(F71:F77)</f>
        <v>0</v>
      </c>
      <c r="G78" s="31">
        <f>SUM(G71:G77)</f>
        <v>0</v>
      </c>
      <c r="H78" s="31">
        <f>SUM(H71:H77)</f>
        <v>0</v>
      </c>
      <c r="I78" s="32">
        <f>SUM(I71:I77)</f>
        <v>0</v>
      </c>
      <c r="J78" s="16"/>
    </row>
    <row r="79" spans="1:11" s="52" customFormat="1" ht="16.5" thickBot="1" x14ac:dyDescent="0.3">
      <c r="A79" s="7"/>
      <c r="B79" s="17"/>
      <c r="C79" s="18"/>
      <c r="D79" s="18"/>
      <c r="E79" s="17"/>
      <c r="F79" s="17"/>
      <c r="G79" s="17"/>
      <c r="H79" s="17"/>
      <c r="I79" s="17"/>
      <c r="J79" s="16"/>
    </row>
    <row r="80" spans="1:11" s="52" customFormat="1" ht="15.75" x14ac:dyDescent="0.25">
      <c r="A80" s="7"/>
      <c r="B80" s="4" t="s">
        <v>27</v>
      </c>
      <c r="C80" s="5">
        <f>SUM(E78, -37.5, F78)</f>
        <v>-37.5</v>
      </c>
      <c r="D80" s="47"/>
      <c r="E80" s="48"/>
      <c r="F80" s="21"/>
      <c r="G80" s="21"/>
      <c r="H80" s="21"/>
      <c r="I80" s="21"/>
      <c r="J80" s="7"/>
    </row>
    <row r="81" spans="1:10" s="52" customFormat="1" ht="15.75" x14ac:dyDescent="0.25">
      <c r="A81" s="7"/>
      <c r="B81" s="6" t="s">
        <v>28</v>
      </c>
      <c r="C81" s="45">
        <f>C66</f>
        <v>-975</v>
      </c>
      <c r="D81" s="49"/>
      <c r="E81" s="50"/>
      <c r="F81" s="50"/>
      <c r="G81" s="50"/>
      <c r="H81" s="50"/>
      <c r="I81" s="50"/>
      <c r="J81" s="7"/>
    </row>
    <row r="82" spans="1:10" s="52" customFormat="1" ht="16.5" thickBot="1" x14ac:dyDescent="0.3">
      <c r="A82" s="7"/>
      <c r="B82" s="36" t="s">
        <v>6</v>
      </c>
      <c r="C82" s="37">
        <f>SUM(C80:C81)</f>
        <v>-1012.5</v>
      </c>
      <c r="D82" s="20"/>
      <c r="E82" s="19"/>
      <c r="F82" s="19"/>
      <c r="G82" s="19"/>
      <c r="H82" s="19"/>
      <c r="I82" s="19"/>
      <c r="J82" s="7"/>
    </row>
    <row r="83" spans="1:10" s="52" customFormat="1" ht="15.75" x14ac:dyDescent="0.25">
      <c r="A83" s="7"/>
      <c r="B83" s="56"/>
      <c r="C83" s="56"/>
      <c r="D83" s="20"/>
      <c r="E83" s="19"/>
      <c r="F83" s="19"/>
      <c r="G83" s="19"/>
      <c r="H83" s="19"/>
      <c r="I83" s="19"/>
      <c r="J83" s="7"/>
    </row>
    <row r="84" spans="1:10" s="52" customFormat="1" ht="16.5" thickBot="1" x14ac:dyDescent="0.3">
      <c r="A84" s="7"/>
      <c r="B84" s="19"/>
      <c r="C84" s="19"/>
      <c r="D84" s="19"/>
      <c r="E84" s="19"/>
      <c r="F84" s="19"/>
      <c r="G84" s="19"/>
      <c r="H84" s="19"/>
      <c r="I84" s="19"/>
      <c r="J84" s="7"/>
    </row>
    <row r="85" spans="1:10" s="52" customFormat="1" ht="15.75" x14ac:dyDescent="0.25">
      <c r="A85" s="7"/>
      <c r="B85" s="43" t="s">
        <v>8</v>
      </c>
      <c r="C85" s="75"/>
      <c r="D85" s="72" t="s">
        <v>34</v>
      </c>
      <c r="E85" s="19"/>
      <c r="F85" s="19"/>
      <c r="G85" s="19"/>
      <c r="H85" s="19"/>
      <c r="I85" s="19"/>
      <c r="J85" s="7"/>
    </row>
    <row r="86" spans="1:10" s="52" customFormat="1" ht="16.5" thickBot="1" x14ac:dyDescent="0.3">
      <c r="A86" s="7"/>
      <c r="B86" s="44" t="s">
        <v>7</v>
      </c>
      <c r="C86" s="51">
        <f>C82-C85</f>
        <v>-1012.5</v>
      </c>
      <c r="D86" s="73" t="str">
        <f ca="1">CELL("type", C85)</f>
        <v>b</v>
      </c>
      <c r="E86" s="19"/>
      <c r="F86" s="19"/>
      <c r="G86" s="19"/>
      <c r="H86" s="19"/>
      <c r="I86" s="19"/>
      <c r="J86" s="7"/>
    </row>
    <row r="87" spans="1:10" s="52" customFormat="1" ht="15.75" x14ac:dyDescent="0.25">
      <c r="A87" s="7"/>
      <c r="B87" s="82"/>
      <c r="C87" s="82"/>
      <c r="D87" s="19"/>
      <c r="E87" s="19"/>
      <c r="F87" s="19"/>
      <c r="G87" s="19"/>
      <c r="H87" s="19"/>
      <c r="I87" s="19"/>
      <c r="J87" s="7"/>
    </row>
    <row r="88" spans="1:10" s="52" customFormat="1" ht="15.75" x14ac:dyDescent="0.25">
      <c r="A88" s="7"/>
      <c r="B88" s="38"/>
      <c r="C88" s="21"/>
      <c r="D88" s="19"/>
      <c r="E88" s="19"/>
      <c r="F88" s="19"/>
      <c r="G88" s="19"/>
      <c r="H88" s="19"/>
      <c r="I88" s="19"/>
      <c r="J88" s="7"/>
    </row>
    <row r="89" spans="1:10" s="52" customFormat="1" ht="15.75" x14ac:dyDescent="0.25">
      <c r="A89" s="7"/>
      <c r="B89" s="55"/>
      <c r="C89" s="21"/>
      <c r="D89" s="19"/>
      <c r="E89" s="19"/>
      <c r="F89" s="19"/>
      <c r="G89" s="19"/>
      <c r="H89" s="19"/>
      <c r="I89" s="19"/>
      <c r="J89" s="7"/>
    </row>
    <row r="90" spans="1:10" s="52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52" customFormat="1" ht="15.75" x14ac:dyDescent="0.25">
      <c r="A91" s="7"/>
      <c r="B91" s="83" t="s">
        <v>9</v>
      </c>
      <c r="C91" s="83"/>
      <c r="D91" s="83"/>
      <c r="E91" s="83"/>
      <c r="F91" s="41" t="s">
        <v>10</v>
      </c>
      <c r="G91" s="41" t="s">
        <v>11</v>
      </c>
      <c r="H91" s="41" t="s">
        <v>12</v>
      </c>
      <c r="I91" s="41" t="s">
        <v>13</v>
      </c>
      <c r="J91" s="7"/>
    </row>
    <row r="92" spans="1:10" s="52" customFormat="1" ht="15.75" x14ac:dyDescent="0.25">
      <c r="A92" s="7"/>
      <c r="B92" s="83"/>
      <c r="C92" s="83"/>
      <c r="D92" s="83"/>
      <c r="E92" s="83"/>
      <c r="F92" s="42">
        <f>C85</f>
        <v>0</v>
      </c>
      <c r="G92" s="42">
        <f>SUM(G78, G62,G46,G30,G14)</f>
        <v>0</v>
      </c>
      <c r="H92" s="42">
        <f>SUM(H78, H62,H46,H30,H14)</f>
        <v>0</v>
      </c>
      <c r="I92" s="42">
        <f>SUM(I78, I62,I46,I30,I14)</f>
        <v>0</v>
      </c>
      <c r="J92" s="7"/>
    </row>
    <row r="93" spans="1:10" s="52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52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52" customFormat="1" ht="15.75" x14ac:dyDescent="0.25">
      <c r="A95" s="7"/>
      <c r="B95" s="69" t="s">
        <v>32</v>
      </c>
      <c r="C95" s="61"/>
      <c r="D95" s="61"/>
      <c r="E95" s="70"/>
      <c r="F95" s="61"/>
      <c r="G95" s="61"/>
      <c r="H95" s="61"/>
      <c r="I95" s="62"/>
      <c r="J95" s="7"/>
    </row>
    <row r="96" spans="1:10" s="52" customFormat="1" x14ac:dyDescent="0.25">
      <c r="A96" s="7"/>
      <c r="B96" s="63"/>
      <c r="C96" s="64"/>
      <c r="D96" s="64"/>
      <c r="E96" s="64"/>
      <c r="F96" s="64"/>
      <c r="G96" s="64"/>
      <c r="H96" s="64"/>
      <c r="I96" s="65"/>
      <c r="J96" s="7"/>
    </row>
    <row r="97" spans="1:10" s="52" customFormat="1" x14ac:dyDescent="0.25">
      <c r="A97" s="7"/>
      <c r="B97" s="63"/>
      <c r="C97" s="64"/>
      <c r="D97" s="64"/>
      <c r="E97" s="64"/>
      <c r="F97" s="64"/>
      <c r="G97" s="64"/>
      <c r="H97" s="64"/>
      <c r="I97" s="65"/>
      <c r="J97" s="7"/>
    </row>
    <row r="98" spans="1:10" s="52" customFormat="1" x14ac:dyDescent="0.25">
      <c r="A98" s="7"/>
      <c r="B98" s="66"/>
      <c r="C98" s="67"/>
      <c r="D98" s="67"/>
      <c r="E98" s="67"/>
      <c r="F98" s="67"/>
      <c r="G98" s="67"/>
      <c r="H98" s="67"/>
      <c r="I98" s="68"/>
      <c r="J98" s="7"/>
    </row>
    <row r="99" spans="1:10" s="52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52" customFormat="1" x14ac:dyDescent="0.25"/>
    <row r="101" spans="1:10" s="52" customFormat="1" x14ac:dyDescent="0.25"/>
    <row r="102" spans="1:10" s="52" customFormat="1" x14ac:dyDescent="0.25"/>
    <row r="103" spans="1:10" s="52" customFormat="1" x14ac:dyDescent="0.25"/>
    <row r="104" spans="1:10" s="52" customFormat="1" x14ac:dyDescent="0.25"/>
    <row r="105" spans="1:10" s="52" customFormat="1" x14ac:dyDescent="0.25"/>
    <row r="106" spans="1:10" s="52" customFormat="1" x14ac:dyDescent="0.25"/>
    <row r="107" spans="1:10" s="52" customFormat="1" x14ac:dyDescent="0.25"/>
    <row r="108" spans="1:10" s="52" customFormat="1" x14ac:dyDescent="0.25"/>
    <row r="109" spans="1:10" s="52" customFormat="1" x14ac:dyDescent="0.25"/>
    <row r="110" spans="1:10" s="52" customFormat="1" x14ac:dyDescent="0.25"/>
    <row r="111" spans="1:10" s="52" customFormat="1" x14ac:dyDescent="0.25"/>
    <row r="112" spans="1:10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  <row r="499" s="52" customFormat="1" x14ac:dyDescent="0.25"/>
    <row r="500" s="52" customFormat="1" x14ac:dyDescent="0.25"/>
    <row r="501" s="52" customFormat="1" x14ac:dyDescent="0.25"/>
    <row r="502" s="52" customFormat="1" x14ac:dyDescent="0.25"/>
    <row r="503" s="52" customFormat="1" x14ac:dyDescent="0.25"/>
    <row r="504" s="52" customFormat="1" x14ac:dyDescent="0.25"/>
    <row r="505" s="52" customFormat="1" x14ac:dyDescent="0.25"/>
    <row r="506" s="52" customFormat="1" x14ac:dyDescent="0.25"/>
    <row r="507" s="52" customFormat="1" x14ac:dyDescent="0.25"/>
    <row r="508" s="52" customFormat="1" x14ac:dyDescent="0.25"/>
    <row r="509" s="52" customFormat="1" x14ac:dyDescent="0.25"/>
    <row r="510" s="52" customFormat="1" x14ac:dyDescent="0.25"/>
    <row r="511" s="52" customFormat="1" x14ac:dyDescent="0.25"/>
    <row r="512" s="52" customFormat="1" x14ac:dyDescent="0.25"/>
    <row r="513" s="52" customFormat="1" x14ac:dyDescent="0.25"/>
    <row r="514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85:C86 C39:D45 C55:D61 C7:D13 C71:D77 F71:G75 I71:I75 H76:H77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87:C87"/>
    <mergeCell ref="B91:E92"/>
  </mergeCells>
  <conditionalFormatting sqref="B87:C87">
    <cfRule type="cellIs" dxfId="13" priority="2" operator="equal">
      <formula>0</formula>
    </cfRule>
  </conditionalFormatting>
  <conditionalFormatting sqref="D85">
    <cfRule type="expression" dxfId="12" priority="1">
      <formula>EXACT(D86,"b")</formula>
    </cfRule>
  </conditionalFormatting>
  <pageMargins left="0.7" right="0.7" top="0.75" bottom="0.75" header="0.3" footer="0.3"/>
  <pageSetup paperSize="9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BG498"/>
  <sheetViews>
    <sheetView topLeftCell="A50" zoomScale="80" zoomScaleNormal="80" workbookViewId="0">
      <selection activeCell="E50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SUM(June!C69,7)</f>
        <v>41449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[0]!Jun_Hours</f>
        <v>-1012.5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-1050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41456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-1050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-1087.5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41463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-1087.5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-1125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41470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-1125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-1162.5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-1162.5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39:D45 C55:D61 C7:D13 C23:D29" name="Data" securityDescriptor="O:WDG:WDD:(A;;CC;;;WD)"/>
    <protectedRange sqref="C17" name="Data_1" securityDescriptor="O:WDG:WDD:(A;;CC;;;WD)"/>
  </protectedRanges>
  <mergeCells count="4">
    <mergeCell ref="B2:B3"/>
    <mergeCell ref="C2:D3"/>
    <mergeCell ref="B71:C71"/>
    <mergeCell ref="B75:E76"/>
  </mergeCells>
  <conditionalFormatting sqref="B71:C71">
    <cfRule type="cellIs" dxfId="11" priority="2" operator="equal">
      <formula>0</formula>
    </cfRule>
  </conditionalFormatting>
  <conditionalFormatting sqref="D69">
    <cfRule type="expression" dxfId="10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BG498"/>
  <sheetViews>
    <sheetView zoomScale="80" zoomScaleNormal="80" workbookViewId="0">
      <selection activeCell="G28" sqref="G28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SUM(July!C53,7)</f>
        <v>41477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[0]!Jul_Hours</f>
        <v>-1162.5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-1200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41484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-1200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-1237.5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39"/>
      <c r="C36" s="39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41491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46"/>
      <c r="D42" s="46"/>
      <c r="E42" s="33">
        <f>IF((D42-C42)*24&gt;4,(D42-C42)*24-0.5,(D42-C42)*24)</f>
        <v>0</v>
      </c>
      <c r="F42" s="1"/>
      <c r="G42" s="1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-1237.5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-1275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41498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0" s="52" customFormat="1" ht="15.75" x14ac:dyDescent="0.25">
      <c r="A65" s="7"/>
      <c r="B65" s="6" t="s">
        <v>28</v>
      </c>
      <c r="C65" s="45">
        <f>C50</f>
        <v>-1275</v>
      </c>
      <c r="D65" s="49"/>
      <c r="E65" s="50"/>
      <c r="F65" s="50"/>
      <c r="G65" s="50"/>
      <c r="H65" s="50"/>
      <c r="I65" s="50"/>
      <c r="J65" s="7"/>
    </row>
    <row r="66" spans="1:10" s="52" customFormat="1" ht="16.5" thickBot="1" x14ac:dyDescent="0.3">
      <c r="A66" s="7"/>
      <c r="B66" s="36" t="s">
        <v>6</v>
      </c>
      <c r="C66" s="37">
        <f>SUM(C64:C65)</f>
        <v>-1312.5</v>
      </c>
      <c r="D66" s="20"/>
      <c r="E66" s="19"/>
      <c r="F66" s="19"/>
      <c r="G66" s="19"/>
      <c r="H66" s="19"/>
      <c r="I66" s="19"/>
      <c r="J66" s="7"/>
    </row>
    <row r="67" spans="1:10" s="52" customFormat="1" ht="15.75" x14ac:dyDescent="0.25">
      <c r="A67" s="7"/>
      <c r="B67" s="56"/>
      <c r="C67" s="56"/>
      <c r="D67" s="20"/>
      <c r="E67" s="19"/>
      <c r="F67" s="19"/>
      <c r="G67" s="19"/>
      <c r="H67" s="19"/>
      <c r="I67" s="19"/>
      <c r="J67" s="7"/>
    </row>
    <row r="68" spans="1:10" s="52" customFormat="1" ht="16.5" thickBot="1" x14ac:dyDescent="0.3">
      <c r="A68" s="7"/>
      <c r="B68" s="19"/>
      <c r="C68" s="19"/>
      <c r="D68" s="19"/>
      <c r="E68" s="19"/>
      <c r="F68" s="19"/>
      <c r="G68" s="19"/>
      <c r="H68" s="19"/>
      <c r="I68" s="19"/>
      <c r="J68" s="7"/>
    </row>
    <row r="69" spans="1:10" s="52" customFormat="1" ht="15.75" x14ac:dyDescent="0.25">
      <c r="A69" s="7"/>
      <c r="B69" s="43" t="s">
        <v>8</v>
      </c>
      <c r="C69" s="75"/>
      <c r="D69" s="72" t="s">
        <v>34</v>
      </c>
      <c r="E69" s="19"/>
      <c r="F69" s="19"/>
      <c r="G69" s="19"/>
      <c r="H69" s="19"/>
      <c r="I69" s="19"/>
      <c r="J69" s="7"/>
    </row>
    <row r="70" spans="1:10" s="52" customFormat="1" ht="16.5" thickBot="1" x14ac:dyDescent="0.3">
      <c r="A70" s="7"/>
      <c r="B70" s="44" t="s">
        <v>7</v>
      </c>
      <c r="C70" s="51">
        <f>C66-C69</f>
        <v>-1312.5</v>
      </c>
      <c r="D70" s="73" t="str">
        <f ca="1">CELL("type", C69)</f>
        <v>b</v>
      </c>
      <c r="E70" s="19"/>
      <c r="F70" s="19"/>
      <c r="G70" s="19"/>
      <c r="H70" s="19"/>
      <c r="I70" s="19"/>
      <c r="J70" s="7"/>
    </row>
    <row r="71" spans="1:10" s="52" customFormat="1" ht="15.75" x14ac:dyDescent="0.25">
      <c r="A71" s="7"/>
      <c r="B71" s="82"/>
      <c r="C71" s="82"/>
      <c r="D71" s="19"/>
      <c r="E71" s="19"/>
      <c r="F71" s="19"/>
      <c r="G71" s="19"/>
      <c r="H71" s="19"/>
      <c r="I71" s="19"/>
      <c r="J71" s="7"/>
    </row>
    <row r="72" spans="1:10" s="52" customFormat="1" ht="15.75" x14ac:dyDescent="0.25">
      <c r="A72" s="7"/>
      <c r="B72" s="38"/>
      <c r="C72" s="21"/>
      <c r="D72" s="19"/>
      <c r="E72" s="19"/>
      <c r="F72" s="19"/>
      <c r="G72" s="19"/>
      <c r="H72" s="19"/>
      <c r="I72" s="19"/>
      <c r="J72" s="7"/>
    </row>
    <row r="73" spans="1:10" s="52" customFormat="1" ht="15.75" x14ac:dyDescent="0.25">
      <c r="A73" s="7"/>
      <c r="B73" s="55"/>
      <c r="C73" s="21"/>
      <c r="D73" s="19"/>
      <c r="E73" s="19"/>
      <c r="F73" s="19"/>
      <c r="G73" s="19"/>
      <c r="H73" s="19"/>
      <c r="I73" s="19"/>
      <c r="J73" s="7"/>
    </row>
    <row r="74" spans="1:10" s="52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52" customFormat="1" ht="15.75" x14ac:dyDescent="0.25">
      <c r="A75" s="7"/>
      <c r="B75" s="83" t="s">
        <v>9</v>
      </c>
      <c r="C75" s="83"/>
      <c r="D75" s="83"/>
      <c r="E75" s="83"/>
      <c r="F75" s="41" t="s">
        <v>10</v>
      </c>
      <c r="G75" s="41" t="s">
        <v>11</v>
      </c>
      <c r="H75" s="41" t="s">
        <v>12</v>
      </c>
      <c r="I75" s="41" t="s">
        <v>13</v>
      </c>
      <c r="J75" s="7"/>
    </row>
    <row r="76" spans="1:10" s="52" customFormat="1" ht="15.75" x14ac:dyDescent="0.25">
      <c r="A76" s="7"/>
      <c r="B76" s="83"/>
      <c r="C76" s="83"/>
      <c r="D76" s="83"/>
      <c r="E76" s="83"/>
      <c r="F76" s="42">
        <f>C69</f>
        <v>0</v>
      </c>
      <c r="G76" s="42">
        <f>SUM(G62,G46,G30,G14)</f>
        <v>0</v>
      </c>
      <c r="H76" s="42">
        <f>SUM(H62,H46,H30,H14)</f>
        <v>0</v>
      </c>
      <c r="I76" s="42">
        <f>SUM(I62,I46,I30,I14)</f>
        <v>0</v>
      </c>
      <c r="J76" s="7"/>
    </row>
    <row r="77" spans="1:10" s="52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52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52" customFormat="1" ht="15.75" x14ac:dyDescent="0.25">
      <c r="A79" s="7"/>
      <c r="B79" s="69" t="s">
        <v>32</v>
      </c>
      <c r="C79" s="61"/>
      <c r="D79" s="61"/>
      <c r="E79" s="70"/>
      <c r="F79" s="61"/>
      <c r="G79" s="61"/>
      <c r="H79" s="61"/>
      <c r="I79" s="62"/>
      <c r="J79" s="7"/>
    </row>
    <row r="80" spans="1:10" s="52" customFormat="1" x14ac:dyDescent="0.25">
      <c r="A80" s="7"/>
      <c r="B80" s="63"/>
      <c r="C80" s="64"/>
      <c r="D80" s="64"/>
      <c r="E80" s="64"/>
      <c r="F80" s="64"/>
      <c r="G80" s="64"/>
      <c r="H80" s="64"/>
      <c r="I80" s="65"/>
      <c r="J80" s="7"/>
    </row>
    <row r="81" spans="1:10" s="52" customFormat="1" x14ac:dyDescent="0.25">
      <c r="A81" s="7"/>
      <c r="B81" s="63"/>
      <c r="C81" s="64"/>
      <c r="D81" s="64"/>
      <c r="E81" s="64"/>
      <c r="F81" s="64"/>
      <c r="G81" s="64"/>
      <c r="H81" s="64"/>
      <c r="I81" s="65"/>
      <c r="J81" s="7"/>
    </row>
    <row r="82" spans="1:10" s="52" customFormat="1" x14ac:dyDescent="0.25">
      <c r="A82" s="7"/>
      <c r="B82" s="66"/>
      <c r="C82" s="67"/>
      <c r="D82" s="67"/>
      <c r="E82" s="67"/>
      <c r="F82" s="67"/>
      <c r="G82" s="67"/>
      <c r="H82" s="67"/>
      <c r="I82" s="68"/>
      <c r="J82" s="7"/>
    </row>
    <row r="83" spans="1:10" s="52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52" customFormat="1" x14ac:dyDescent="0.25"/>
    <row r="85" spans="1:10" s="52" customFormat="1" x14ac:dyDescent="0.25"/>
    <row r="86" spans="1:10" s="52" customFormat="1" x14ac:dyDescent="0.25"/>
    <row r="87" spans="1:10" s="52" customFormat="1" x14ac:dyDescent="0.25"/>
    <row r="88" spans="1:10" s="52" customFormat="1" x14ac:dyDescent="0.25"/>
    <row r="89" spans="1:10" s="52" customFormat="1" x14ac:dyDescent="0.25"/>
    <row r="90" spans="1:10" s="52" customFormat="1" x14ac:dyDescent="0.25"/>
    <row r="91" spans="1:10" s="52" customFormat="1" x14ac:dyDescent="0.25"/>
    <row r="92" spans="1:10" s="52" customFormat="1" x14ac:dyDescent="0.25"/>
    <row r="93" spans="1:10" s="52" customFormat="1" x14ac:dyDescent="0.25"/>
    <row r="94" spans="1:10" s="52" customFormat="1" x14ac:dyDescent="0.25"/>
    <row r="95" spans="1:10" s="52" customFormat="1" x14ac:dyDescent="0.25"/>
    <row r="96" spans="1:10" s="52" customFormat="1" x14ac:dyDescent="0.25"/>
    <row r="97" s="52" customFormat="1" x14ac:dyDescent="0.25"/>
    <row r="98" s="52" customFormat="1" x14ac:dyDescent="0.25"/>
    <row r="99" s="52" customFormat="1" x14ac:dyDescent="0.25"/>
    <row r="100" s="52" customFormat="1" x14ac:dyDescent="0.25"/>
    <row r="101" s="52" customFormat="1" x14ac:dyDescent="0.25"/>
    <row r="102" s="52" customFormat="1" x14ac:dyDescent="0.25"/>
    <row r="103" s="52" customFormat="1" x14ac:dyDescent="0.25"/>
    <row r="104" s="52" customFormat="1" x14ac:dyDescent="0.25"/>
    <row r="105" s="52" customFormat="1" x14ac:dyDescent="0.25"/>
    <row r="106" s="52" customFormat="1" x14ac:dyDescent="0.25"/>
    <row r="107" s="52" customFormat="1" x14ac:dyDescent="0.25"/>
    <row r="108" s="52" customFormat="1" x14ac:dyDescent="0.25"/>
    <row r="109" s="52" customFormat="1" x14ac:dyDescent="0.25"/>
    <row r="110" s="52" customFormat="1" x14ac:dyDescent="0.25"/>
    <row r="111" s="52" customFormat="1" x14ac:dyDescent="0.25"/>
    <row r="112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55:G59 I55:I59 H60:H61 C69:C70 C7:D13 C23:D29 C39:D45 C55:D61" name="Data" securityDescriptor="O:WDG:WDD:(A;;CC;;;WD)"/>
    <protectedRange sqref="C17" name="Data_1" securityDescriptor="O:WDG:WDD:(A;;CC;;;WD)"/>
  </protectedRanges>
  <mergeCells count="4">
    <mergeCell ref="B2:B3"/>
    <mergeCell ref="B75:E76"/>
    <mergeCell ref="C2:D3"/>
    <mergeCell ref="B71:C71"/>
  </mergeCells>
  <conditionalFormatting sqref="B71:C71">
    <cfRule type="cellIs" dxfId="9" priority="2" operator="equal">
      <formula>0</formula>
    </cfRule>
  </conditionalFormatting>
  <conditionalFormatting sqref="D69">
    <cfRule type="expression" dxfId="8" priority="1">
      <formula>EXACT(D70,"b")</formula>
    </cfRule>
  </conditionalFormatting>
  <pageMargins left="0.7" right="0.7" top="0.75" bottom="0.75" header="0.3" footer="0.3"/>
  <pageSetup paperSize="9" scale="3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G514"/>
  <sheetViews>
    <sheetView zoomScale="80" zoomScaleNormal="80" workbookViewId="0">
      <selection activeCell="E1" sqref="E1:E1048576"/>
    </sheetView>
  </sheetViews>
  <sheetFormatPr defaultRowHeight="15" x14ac:dyDescent="0.25"/>
  <cols>
    <col min="1" max="1" width="3" style="7" customWidth="1"/>
    <col min="2" max="2" width="49.85546875" style="3" customWidth="1"/>
    <col min="3" max="4" width="16.7109375" style="3" customWidth="1"/>
    <col min="5" max="9" width="18.7109375" style="3" customWidth="1"/>
    <col min="10" max="10" width="12" style="7" customWidth="1"/>
    <col min="11" max="11" width="56.140625" style="7" bestFit="1" customWidth="1"/>
    <col min="12" max="12" width="12.140625" style="52" bestFit="1" customWidth="1"/>
    <col min="13" max="13" width="15.42578125" style="52" bestFit="1" customWidth="1"/>
    <col min="14" max="14" width="7.85546875" style="52" bestFit="1" customWidth="1"/>
    <col min="15" max="15" width="20.85546875" style="52" bestFit="1" customWidth="1"/>
    <col min="16" max="16" width="9" style="52" bestFit="1" customWidth="1"/>
    <col min="17" max="17" width="12" style="52" bestFit="1" customWidth="1"/>
    <col min="18" max="18" width="9.7109375" style="52" bestFit="1" customWidth="1"/>
    <col min="19" max="19" width="12.42578125" style="52" bestFit="1" customWidth="1"/>
    <col min="20" max="59" width="9.140625" style="52"/>
    <col min="60" max="16384" width="9.140625" style="3"/>
  </cols>
  <sheetData>
    <row r="1" spans="1:19" s="52" customFormat="1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9" s="53" customFormat="1" ht="15.75" x14ac:dyDescent="0.25">
      <c r="A2" s="8"/>
      <c r="B2" s="76" t="s">
        <v>14</v>
      </c>
      <c r="C2" s="97" t="str">
        <f>January!C2</f>
        <v>&lt;Enter your name in January&gt;</v>
      </c>
      <c r="D2" s="98"/>
      <c r="E2" s="9"/>
      <c r="F2" s="10"/>
      <c r="G2" s="10"/>
      <c r="H2" s="10"/>
      <c r="I2" s="10"/>
      <c r="J2" s="8"/>
    </row>
    <row r="3" spans="1:19" s="52" customFormat="1" ht="16.5" thickBot="1" x14ac:dyDescent="0.3">
      <c r="A3" s="7"/>
      <c r="B3" s="77"/>
      <c r="C3" s="99"/>
      <c r="D3" s="100"/>
      <c r="E3" s="9"/>
      <c r="F3" s="11"/>
      <c r="G3" s="11"/>
      <c r="H3" s="11"/>
      <c r="I3" s="11"/>
      <c r="J3" s="12"/>
      <c r="K3" s="54"/>
      <c r="L3" s="54"/>
      <c r="M3" s="54"/>
      <c r="N3" s="54"/>
      <c r="O3" s="54"/>
      <c r="P3" s="54"/>
      <c r="Q3" s="54"/>
      <c r="R3" s="54"/>
      <c r="S3" s="54"/>
    </row>
    <row r="4" spans="1:19" s="52" customFormat="1" ht="16.5" thickBot="1" x14ac:dyDescent="0.3">
      <c r="A4" s="7"/>
      <c r="B4" s="19"/>
      <c r="C4" s="19"/>
      <c r="D4" s="19"/>
      <c r="E4" s="19"/>
      <c r="F4" s="19"/>
      <c r="G4" s="19"/>
      <c r="H4" s="19"/>
      <c r="I4" s="19"/>
      <c r="J4" s="7"/>
    </row>
    <row r="5" spans="1:19" s="52" customFormat="1" ht="15.75" x14ac:dyDescent="0.25">
      <c r="A5" s="7"/>
      <c r="B5" s="22" t="s">
        <v>15</v>
      </c>
      <c r="C5" s="40">
        <f>SUM(August!C53,7)</f>
        <v>41505</v>
      </c>
      <c r="D5" s="26" t="s">
        <v>16</v>
      </c>
      <c r="E5" s="26"/>
      <c r="F5" s="26"/>
      <c r="G5" s="26"/>
      <c r="H5" s="26"/>
      <c r="I5" s="27"/>
      <c r="J5" s="13"/>
    </row>
    <row r="6" spans="1:19" s="52" customFormat="1" ht="15.75" x14ac:dyDescent="0.25">
      <c r="A6" s="7"/>
      <c r="B6" s="23" t="s">
        <v>0</v>
      </c>
      <c r="C6" s="28" t="s">
        <v>1</v>
      </c>
      <c r="D6" s="28" t="s">
        <v>2</v>
      </c>
      <c r="E6" s="28" t="s">
        <v>29</v>
      </c>
      <c r="F6" s="28" t="s">
        <v>30</v>
      </c>
      <c r="G6" s="28" t="s">
        <v>3</v>
      </c>
      <c r="H6" s="28" t="s">
        <v>4</v>
      </c>
      <c r="I6" s="29" t="s">
        <v>5</v>
      </c>
      <c r="J6" s="14"/>
    </row>
    <row r="7" spans="1:19" s="52" customFormat="1" ht="15.75" x14ac:dyDescent="0.25">
      <c r="A7" s="7"/>
      <c r="B7" s="24" t="s">
        <v>20</v>
      </c>
      <c r="C7" s="46"/>
      <c r="D7" s="46"/>
      <c r="E7" s="33">
        <f>IF((D7-C7)*24&gt;4,(D7-C7)*24-0.5,(D7-C7)*24)</f>
        <v>0</v>
      </c>
      <c r="F7" s="1"/>
      <c r="G7" s="1"/>
      <c r="H7" s="34"/>
      <c r="I7" s="2"/>
      <c r="J7" s="15"/>
    </row>
    <row r="8" spans="1:19" s="52" customFormat="1" ht="15.75" x14ac:dyDescent="0.25">
      <c r="A8" s="7"/>
      <c r="B8" s="24" t="s">
        <v>21</v>
      </c>
      <c r="C8" s="46"/>
      <c r="D8" s="46"/>
      <c r="E8" s="33">
        <f>IF((D8-C8)*24&gt;4,(D8-C8)*24-0.5,(D8-C8)*24)</f>
        <v>0</v>
      </c>
      <c r="F8" s="1"/>
      <c r="G8" s="1"/>
      <c r="H8" s="34"/>
      <c r="I8" s="2"/>
      <c r="J8" s="16"/>
    </row>
    <row r="9" spans="1:19" s="52" customFormat="1" ht="15.75" x14ac:dyDescent="0.25">
      <c r="A9" s="7"/>
      <c r="B9" s="24" t="s">
        <v>22</v>
      </c>
      <c r="C9" s="46"/>
      <c r="D9" s="46"/>
      <c r="E9" s="33">
        <f>IF((D9-C9)*24&gt;4,(D9-C9)*24-0.5,(D9-C9)*24)</f>
        <v>0</v>
      </c>
      <c r="F9" s="1"/>
      <c r="G9" s="1"/>
      <c r="H9" s="34"/>
      <c r="I9" s="2"/>
      <c r="J9" s="16"/>
    </row>
    <row r="10" spans="1:19" s="52" customFormat="1" ht="15.75" x14ac:dyDescent="0.25">
      <c r="A10" s="7"/>
      <c r="B10" s="24" t="s">
        <v>23</v>
      </c>
      <c r="C10" s="46"/>
      <c r="D10" s="46"/>
      <c r="E10" s="33">
        <f>IF((D10-C10)*24&gt;4,(D10-C10)*24-0.5,(D10-C10)*24)</f>
        <v>0</v>
      </c>
      <c r="F10" s="1"/>
      <c r="G10" s="1"/>
      <c r="H10" s="34"/>
      <c r="I10" s="2"/>
      <c r="J10" s="16"/>
    </row>
    <row r="11" spans="1:19" s="52" customFormat="1" ht="15.75" x14ac:dyDescent="0.25">
      <c r="A11" s="7"/>
      <c r="B11" s="24" t="s">
        <v>24</v>
      </c>
      <c r="C11" s="46"/>
      <c r="D11" s="46"/>
      <c r="E11" s="33">
        <f>IF((D11-C11)*24&gt;4,(D11-C11)*24-0.5,(D11-C11)*24)</f>
        <v>0</v>
      </c>
      <c r="F11" s="1"/>
      <c r="G11" s="1"/>
      <c r="H11" s="34"/>
      <c r="I11" s="2"/>
      <c r="J11" s="16"/>
    </row>
    <row r="12" spans="1:19" s="52" customFormat="1" ht="15.75" x14ac:dyDescent="0.25">
      <c r="A12" s="7"/>
      <c r="B12" s="6" t="s">
        <v>25</v>
      </c>
      <c r="C12" s="46"/>
      <c r="D12" s="46"/>
      <c r="E12" s="34"/>
      <c r="F12" s="34"/>
      <c r="G12" s="1"/>
      <c r="H12" s="1"/>
      <c r="I12" s="35"/>
      <c r="J12" s="16"/>
    </row>
    <row r="13" spans="1:19" s="52" customFormat="1" ht="15.75" x14ac:dyDescent="0.25">
      <c r="A13" s="7"/>
      <c r="B13" s="6" t="s">
        <v>26</v>
      </c>
      <c r="C13" s="46"/>
      <c r="D13" s="46"/>
      <c r="E13" s="34"/>
      <c r="F13" s="34"/>
      <c r="G13" s="1"/>
      <c r="H13" s="1"/>
      <c r="I13" s="35"/>
      <c r="J13" s="16"/>
    </row>
    <row r="14" spans="1:19" s="52" customFormat="1" ht="16.5" thickBot="1" x14ac:dyDescent="0.3">
      <c r="A14" s="7"/>
      <c r="B14" s="25"/>
      <c r="C14" s="30"/>
      <c r="D14" s="30"/>
      <c r="E14" s="31">
        <f>SUM(E7:E13)</f>
        <v>0</v>
      </c>
      <c r="F14" s="31">
        <f>SUM(F7:F13)</f>
        <v>0</v>
      </c>
      <c r="G14" s="31">
        <f>SUM(G7:G13)</f>
        <v>0</v>
      </c>
      <c r="H14" s="31">
        <f>SUM(H7:H13)</f>
        <v>0</v>
      </c>
      <c r="I14" s="32">
        <f>SUM(I7:I13)</f>
        <v>0</v>
      </c>
      <c r="J14" s="16"/>
    </row>
    <row r="15" spans="1:19" s="52" customFormat="1" ht="16.5" thickBot="1" x14ac:dyDescent="0.3">
      <c r="A15" s="7"/>
      <c r="B15" s="17"/>
      <c r="C15" s="18"/>
      <c r="D15" s="18"/>
      <c r="E15" s="17"/>
      <c r="F15" s="17"/>
      <c r="G15" s="17"/>
      <c r="H15" s="17"/>
      <c r="I15" s="17"/>
      <c r="J15" s="16"/>
    </row>
    <row r="16" spans="1:19" s="52" customFormat="1" ht="15.75" x14ac:dyDescent="0.25">
      <c r="A16" s="7"/>
      <c r="B16" s="4" t="s">
        <v>27</v>
      </c>
      <c r="C16" s="5">
        <f>SUM(E14, -37.5, F14)</f>
        <v>-37.5</v>
      </c>
      <c r="D16" s="47"/>
      <c r="E16" s="48"/>
      <c r="F16" s="48"/>
      <c r="G16" s="48"/>
      <c r="H16" s="48"/>
      <c r="I16" s="48"/>
      <c r="J16" s="7"/>
    </row>
    <row r="17" spans="1:10" s="52" customFormat="1" ht="15.75" x14ac:dyDescent="0.25">
      <c r="A17" s="7"/>
      <c r="B17" s="6" t="s">
        <v>28</v>
      </c>
      <c r="C17" s="45">
        <f>[0]!Aug_Hours</f>
        <v>-1312.5</v>
      </c>
      <c r="D17" s="47"/>
      <c r="E17" s="48"/>
      <c r="F17" s="48"/>
      <c r="G17" s="48"/>
      <c r="H17" s="48"/>
      <c r="I17" s="48"/>
      <c r="J17" s="7"/>
    </row>
    <row r="18" spans="1:10" s="52" customFormat="1" ht="16.5" thickBot="1" x14ac:dyDescent="0.3">
      <c r="A18" s="7"/>
      <c r="B18" s="36" t="s">
        <v>6</v>
      </c>
      <c r="C18" s="37">
        <f>SUM(C16:C17)</f>
        <v>-1350</v>
      </c>
      <c r="D18" s="47"/>
      <c r="E18" s="48"/>
      <c r="F18" s="48"/>
      <c r="G18" s="48"/>
      <c r="H18" s="48"/>
      <c r="I18" s="48"/>
      <c r="J18" s="7"/>
    </row>
    <row r="19" spans="1:10" s="52" customFormat="1" ht="15.75" x14ac:dyDescent="0.25">
      <c r="A19" s="7"/>
      <c r="B19" s="19"/>
      <c r="C19" s="20"/>
      <c r="D19" s="20"/>
      <c r="E19" s="19"/>
      <c r="F19" s="19"/>
      <c r="G19" s="19"/>
      <c r="H19" s="19"/>
      <c r="I19" s="19"/>
      <c r="J19" s="7"/>
    </row>
    <row r="20" spans="1:10" s="52" customFormat="1" ht="16.5" thickBot="1" x14ac:dyDescent="0.3">
      <c r="A20" s="7"/>
      <c r="B20" s="19"/>
      <c r="C20" s="20"/>
      <c r="D20" s="20"/>
      <c r="E20" s="19"/>
      <c r="F20" s="19"/>
      <c r="G20" s="19"/>
      <c r="H20" s="19"/>
      <c r="I20" s="19"/>
      <c r="J20" s="7"/>
    </row>
    <row r="21" spans="1:10" s="52" customFormat="1" ht="15.75" x14ac:dyDescent="0.25">
      <c r="A21" s="7"/>
      <c r="B21" s="22" t="s">
        <v>15</v>
      </c>
      <c r="C21" s="40">
        <f>SUM(C5,7)</f>
        <v>41512</v>
      </c>
      <c r="D21" s="26" t="s">
        <v>17</v>
      </c>
      <c r="E21" s="26"/>
      <c r="F21" s="26"/>
      <c r="G21" s="26"/>
      <c r="H21" s="26"/>
      <c r="I21" s="27"/>
      <c r="J21" s="13"/>
    </row>
    <row r="22" spans="1:10" s="52" customFormat="1" ht="15.75" x14ac:dyDescent="0.25">
      <c r="A22" s="7"/>
      <c r="B22" s="23" t="s">
        <v>0</v>
      </c>
      <c r="C22" s="28" t="s">
        <v>1</v>
      </c>
      <c r="D22" s="28" t="s">
        <v>2</v>
      </c>
      <c r="E22" s="28" t="s">
        <v>29</v>
      </c>
      <c r="F22" s="28" t="s">
        <v>30</v>
      </c>
      <c r="G22" s="28" t="s">
        <v>3</v>
      </c>
      <c r="H22" s="28" t="s">
        <v>4</v>
      </c>
      <c r="I22" s="29" t="s">
        <v>5</v>
      </c>
      <c r="J22" s="14"/>
    </row>
    <row r="23" spans="1:10" s="52" customFormat="1" ht="15.75" x14ac:dyDescent="0.25">
      <c r="A23" s="7"/>
      <c r="B23" s="24" t="s">
        <v>20</v>
      </c>
      <c r="C23" s="46"/>
      <c r="D23" s="46"/>
      <c r="E23" s="33">
        <f>IF((D23-C23)*24&gt;4,(D23-C23)*24-0.5,(D23-C23)*24)</f>
        <v>0</v>
      </c>
      <c r="F23" s="1"/>
      <c r="G23" s="1"/>
      <c r="H23" s="34"/>
      <c r="I23" s="2"/>
      <c r="J23" s="15"/>
    </row>
    <row r="24" spans="1:10" s="52" customFormat="1" ht="15.75" x14ac:dyDescent="0.25">
      <c r="A24" s="7"/>
      <c r="B24" s="24" t="s">
        <v>21</v>
      </c>
      <c r="C24" s="46"/>
      <c r="D24" s="46"/>
      <c r="E24" s="33">
        <f>IF((D24-C24)*24&gt;4,(D24-C24)*24-0.5,(D24-C24)*24)</f>
        <v>0</v>
      </c>
      <c r="F24" s="1"/>
      <c r="G24" s="1"/>
      <c r="H24" s="34"/>
      <c r="I24" s="2"/>
      <c r="J24" s="16"/>
    </row>
    <row r="25" spans="1:10" s="52" customFormat="1" ht="15.75" x14ac:dyDescent="0.25">
      <c r="A25" s="7"/>
      <c r="B25" s="24" t="s">
        <v>22</v>
      </c>
      <c r="C25" s="46"/>
      <c r="D25" s="46"/>
      <c r="E25" s="33">
        <f>IF((D25-C25)*24&gt;4,(D25-C25)*24-0.5,(D25-C25)*24)</f>
        <v>0</v>
      </c>
      <c r="F25" s="1"/>
      <c r="G25" s="1"/>
      <c r="H25" s="34"/>
      <c r="I25" s="2"/>
      <c r="J25" s="16"/>
    </row>
    <row r="26" spans="1:10" s="52" customFormat="1" ht="15.75" x14ac:dyDescent="0.25">
      <c r="A26" s="7"/>
      <c r="B26" s="24" t="s">
        <v>23</v>
      </c>
      <c r="C26" s="46"/>
      <c r="D26" s="46"/>
      <c r="E26" s="33">
        <f>IF((D26-C26)*24&gt;4,(D26-C26)*24-0.5,(D26-C26)*24)</f>
        <v>0</v>
      </c>
      <c r="F26" s="1"/>
      <c r="G26" s="1"/>
      <c r="H26" s="34"/>
      <c r="I26" s="2"/>
      <c r="J26" s="16"/>
    </row>
    <row r="27" spans="1:10" s="52" customFormat="1" ht="15.75" x14ac:dyDescent="0.25">
      <c r="A27" s="7"/>
      <c r="B27" s="24" t="s">
        <v>24</v>
      </c>
      <c r="C27" s="46"/>
      <c r="D27" s="46"/>
      <c r="E27" s="33">
        <f>IF((D27-C27)*24&gt;4,(D27-C27)*24-0.5,(D27-C27)*24)</f>
        <v>0</v>
      </c>
      <c r="F27" s="1"/>
      <c r="G27" s="1"/>
      <c r="H27" s="34"/>
      <c r="I27" s="2"/>
      <c r="J27" s="16"/>
    </row>
    <row r="28" spans="1:10" s="52" customFormat="1" ht="15.75" x14ac:dyDescent="0.25">
      <c r="A28" s="7"/>
      <c r="B28" s="6" t="s">
        <v>25</v>
      </c>
      <c r="C28" s="46"/>
      <c r="D28" s="46"/>
      <c r="E28" s="34"/>
      <c r="F28" s="34"/>
      <c r="G28" s="1"/>
      <c r="H28" s="1"/>
      <c r="I28" s="35"/>
      <c r="J28" s="16"/>
    </row>
    <row r="29" spans="1:10" s="52" customFormat="1" ht="15.75" x14ac:dyDescent="0.25">
      <c r="A29" s="7"/>
      <c r="B29" s="6" t="s">
        <v>26</v>
      </c>
      <c r="C29" s="46"/>
      <c r="D29" s="46"/>
      <c r="E29" s="34"/>
      <c r="F29" s="34"/>
      <c r="G29" s="1"/>
      <c r="H29" s="1"/>
      <c r="I29" s="35"/>
      <c r="J29" s="16"/>
    </row>
    <row r="30" spans="1:10" s="52" customFormat="1" ht="16.5" thickBot="1" x14ac:dyDescent="0.3">
      <c r="A30" s="7"/>
      <c r="B30" s="25"/>
      <c r="C30" s="30"/>
      <c r="D30" s="30"/>
      <c r="E30" s="31">
        <f>SUM(E23:E29)</f>
        <v>0</v>
      </c>
      <c r="F30" s="31">
        <f>SUM(F23:F29)</f>
        <v>0</v>
      </c>
      <c r="G30" s="31">
        <f>SUM(G23:G29)</f>
        <v>0</v>
      </c>
      <c r="H30" s="31">
        <f>SUM(H23:H29)</f>
        <v>0</v>
      </c>
      <c r="I30" s="32">
        <f>SUM(I23:I29)</f>
        <v>0</v>
      </c>
      <c r="J30" s="16"/>
    </row>
    <row r="31" spans="1:10" s="52" customFormat="1" ht="16.5" thickBot="1" x14ac:dyDescent="0.3">
      <c r="A31" s="7"/>
      <c r="B31" s="17"/>
      <c r="C31" s="18"/>
      <c r="D31" s="18"/>
      <c r="E31" s="17"/>
      <c r="F31" s="17"/>
      <c r="G31" s="17"/>
      <c r="H31" s="17"/>
      <c r="I31" s="17"/>
      <c r="J31" s="16"/>
    </row>
    <row r="32" spans="1:10" s="52" customFormat="1" ht="15.75" x14ac:dyDescent="0.25">
      <c r="A32" s="7"/>
      <c r="B32" s="4" t="s">
        <v>27</v>
      </c>
      <c r="C32" s="5">
        <f>SUM(E30, -37.5, F30)</f>
        <v>-37.5</v>
      </c>
      <c r="D32" s="47"/>
      <c r="E32" s="48"/>
      <c r="F32" s="21"/>
      <c r="G32" s="21"/>
      <c r="H32" s="21"/>
      <c r="I32" s="21"/>
      <c r="J32" s="7"/>
    </row>
    <row r="33" spans="1:11" s="52" customFormat="1" ht="15.75" x14ac:dyDescent="0.25">
      <c r="A33" s="7"/>
      <c r="B33" s="6" t="s">
        <v>28</v>
      </c>
      <c r="C33" s="45">
        <f>C18</f>
        <v>-1350</v>
      </c>
      <c r="D33" s="49"/>
      <c r="E33" s="50"/>
      <c r="F33" s="50"/>
      <c r="G33" s="50"/>
      <c r="H33" s="50"/>
      <c r="I33" s="50"/>
      <c r="J33" s="7"/>
    </row>
    <row r="34" spans="1:11" s="52" customFormat="1" ht="16.5" thickBot="1" x14ac:dyDescent="0.3">
      <c r="A34" s="7"/>
      <c r="B34" s="36" t="s">
        <v>6</v>
      </c>
      <c r="C34" s="37">
        <f>SUM(C32:C33)</f>
        <v>-1387.5</v>
      </c>
      <c r="D34" s="20"/>
      <c r="E34" s="19"/>
      <c r="F34" s="19"/>
      <c r="G34" s="19"/>
      <c r="H34" s="19"/>
      <c r="I34" s="19"/>
      <c r="J34" s="7"/>
    </row>
    <row r="35" spans="1:11" s="52" customFormat="1" ht="15.75" x14ac:dyDescent="0.25">
      <c r="A35" s="7"/>
      <c r="B35" s="19"/>
      <c r="C35" s="20"/>
      <c r="D35" s="20"/>
      <c r="E35" s="19"/>
      <c r="F35" s="19"/>
      <c r="G35" s="19"/>
      <c r="H35" s="19"/>
      <c r="I35" s="19"/>
      <c r="J35" s="7"/>
    </row>
    <row r="36" spans="1:11" s="52" customFormat="1" ht="16.5" thickBot="1" x14ac:dyDescent="0.3">
      <c r="A36" s="7"/>
      <c r="B36" s="56"/>
      <c r="C36" s="56"/>
      <c r="D36" s="20"/>
      <c r="E36" s="19"/>
      <c r="F36" s="19"/>
      <c r="G36" s="19"/>
      <c r="H36" s="19"/>
      <c r="I36" s="19"/>
      <c r="J36" s="15"/>
      <c r="K36" s="59"/>
    </row>
    <row r="37" spans="1:11" s="52" customFormat="1" ht="15.75" x14ac:dyDescent="0.25">
      <c r="A37" s="7"/>
      <c r="B37" s="22" t="s">
        <v>15</v>
      </c>
      <c r="C37" s="40">
        <f>SUM(C21,7)</f>
        <v>41519</v>
      </c>
      <c r="D37" s="26" t="s">
        <v>18</v>
      </c>
      <c r="E37" s="26"/>
      <c r="F37" s="26"/>
      <c r="G37" s="26"/>
      <c r="H37" s="26"/>
      <c r="I37" s="27"/>
      <c r="J37" s="13"/>
    </row>
    <row r="38" spans="1:11" s="52" customFormat="1" ht="15.75" x14ac:dyDescent="0.25">
      <c r="A38" s="7"/>
      <c r="B38" s="23" t="s">
        <v>0</v>
      </c>
      <c r="C38" s="28" t="s">
        <v>1</v>
      </c>
      <c r="D38" s="28" t="s">
        <v>2</v>
      </c>
      <c r="E38" s="28" t="s">
        <v>29</v>
      </c>
      <c r="F38" s="28" t="s">
        <v>30</v>
      </c>
      <c r="G38" s="28" t="s">
        <v>3</v>
      </c>
      <c r="H38" s="28" t="s">
        <v>4</v>
      </c>
      <c r="I38" s="29" t="s">
        <v>5</v>
      </c>
      <c r="J38" s="14"/>
    </row>
    <row r="39" spans="1:11" s="52" customFormat="1" ht="15.75" x14ac:dyDescent="0.25">
      <c r="A39" s="7"/>
      <c r="B39" s="24" t="s">
        <v>20</v>
      </c>
      <c r="C39" s="46"/>
      <c r="D39" s="46"/>
      <c r="E39" s="33">
        <f>IF((D39-C39)*24&gt;4,(D39-C39)*24-0.5,(D39-C39)*24)</f>
        <v>0</v>
      </c>
      <c r="F39" s="1"/>
      <c r="G39" s="1"/>
      <c r="H39" s="34"/>
      <c r="I39" s="2"/>
      <c r="J39" s="15"/>
    </row>
    <row r="40" spans="1:11" s="52" customFormat="1" ht="15.75" x14ac:dyDescent="0.25">
      <c r="A40" s="7"/>
      <c r="B40" s="24" t="s">
        <v>21</v>
      </c>
      <c r="C40" s="46"/>
      <c r="D40" s="46"/>
      <c r="E40" s="33">
        <f>IF((D40-C40)*24&gt;4,(D40-C40)*24-0.5,(D40-C40)*24)</f>
        <v>0</v>
      </c>
      <c r="F40" s="1"/>
      <c r="G40" s="1"/>
      <c r="H40" s="34"/>
      <c r="I40" s="2"/>
      <c r="J40" s="16"/>
    </row>
    <row r="41" spans="1:11" s="52" customFormat="1" ht="15.75" x14ac:dyDescent="0.25">
      <c r="A41" s="7"/>
      <c r="B41" s="24" t="s">
        <v>22</v>
      </c>
      <c r="C41" s="46"/>
      <c r="D41" s="46"/>
      <c r="E41" s="33">
        <f>IF((D41-C41)*24&gt;4,(D41-C41)*24-0.5,(D41-C41)*24)</f>
        <v>0</v>
      </c>
      <c r="F41" s="1"/>
      <c r="G41" s="1"/>
      <c r="H41" s="34"/>
      <c r="I41" s="2"/>
      <c r="J41" s="16"/>
    </row>
    <row r="42" spans="1:11" s="52" customFormat="1" ht="15.75" x14ac:dyDescent="0.25">
      <c r="A42" s="7"/>
      <c r="B42" s="24" t="s">
        <v>23</v>
      </c>
      <c r="C42" s="57"/>
      <c r="D42" s="57"/>
      <c r="E42" s="33">
        <f>IF((D42-C42)*24&gt;4,(D42-C42)*24-0.5,(D42-C42)*24)</f>
        <v>0</v>
      </c>
      <c r="F42" s="1"/>
      <c r="G42" s="58"/>
      <c r="H42" s="34"/>
      <c r="I42" s="2"/>
      <c r="J42" s="16"/>
    </row>
    <row r="43" spans="1:11" s="52" customFormat="1" ht="15.75" x14ac:dyDescent="0.25">
      <c r="A43" s="7"/>
      <c r="B43" s="24" t="s">
        <v>24</v>
      </c>
      <c r="C43" s="46"/>
      <c r="D43" s="46"/>
      <c r="E43" s="33">
        <f>IF((D43-C43)*24&gt;4,(D43-C43)*24-0.5,(D43-C43)*24)</f>
        <v>0</v>
      </c>
      <c r="F43" s="1"/>
      <c r="G43" s="1"/>
      <c r="H43" s="34"/>
      <c r="I43" s="2"/>
      <c r="J43" s="16"/>
    </row>
    <row r="44" spans="1:11" s="52" customFormat="1" ht="15.75" x14ac:dyDescent="0.25">
      <c r="A44" s="7"/>
      <c r="B44" s="6" t="s">
        <v>25</v>
      </c>
      <c r="C44" s="46"/>
      <c r="D44" s="46"/>
      <c r="E44" s="34"/>
      <c r="F44" s="34"/>
      <c r="G44" s="1"/>
      <c r="H44" s="1"/>
      <c r="I44" s="35"/>
      <c r="J44" s="16"/>
    </row>
    <row r="45" spans="1:11" s="52" customFormat="1" ht="15.75" x14ac:dyDescent="0.25">
      <c r="A45" s="7"/>
      <c r="B45" s="6" t="s">
        <v>26</v>
      </c>
      <c r="C45" s="46"/>
      <c r="D45" s="46"/>
      <c r="E45" s="34"/>
      <c r="F45" s="34"/>
      <c r="G45" s="1"/>
      <c r="H45" s="1"/>
      <c r="I45" s="35"/>
      <c r="J45" s="16"/>
    </row>
    <row r="46" spans="1:11" s="52" customFormat="1" ht="16.5" thickBot="1" x14ac:dyDescent="0.3">
      <c r="A46" s="7"/>
      <c r="B46" s="25"/>
      <c r="C46" s="30"/>
      <c r="D46" s="30"/>
      <c r="E46" s="31">
        <f>SUM(E39:E45)</f>
        <v>0</v>
      </c>
      <c r="F46" s="31">
        <f>SUM(F39:F45)</f>
        <v>0</v>
      </c>
      <c r="G46" s="31">
        <f>SUM(G39:G45)</f>
        <v>0</v>
      </c>
      <c r="H46" s="31">
        <f>SUM(H39:H45)</f>
        <v>0</v>
      </c>
      <c r="I46" s="32">
        <f>SUM(I39:I45)</f>
        <v>0</v>
      </c>
      <c r="J46" s="16"/>
    </row>
    <row r="47" spans="1:11" s="52" customFormat="1" ht="16.5" thickBot="1" x14ac:dyDescent="0.3">
      <c r="A47" s="7"/>
      <c r="B47" s="17"/>
      <c r="C47" s="18"/>
      <c r="D47" s="18"/>
      <c r="E47" s="17"/>
      <c r="F47" s="17"/>
      <c r="G47" s="17"/>
      <c r="H47" s="17"/>
      <c r="I47" s="17"/>
      <c r="J47" s="16"/>
    </row>
    <row r="48" spans="1:11" s="52" customFormat="1" ht="15.75" x14ac:dyDescent="0.25">
      <c r="A48" s="7"/>
      <c r="B48" s="4" t="s">
        <v>27</v>
      </c>
      <c r="C48" s="5">
        <f>SUM(E46, -37.5, F46)</f>
        <v>-37.5</v>
      </c>
      <c r="D48" s="47"/>
      <c r="E48" s="48"/>
      <c r="F48" s="21"/>
      <c r="G48" s="21"/>
      <c r="H48" s="21"/>
      <c r="I48" s="21"/>
      <c r="J48" s="7"/>
    </row>
    <row r="49" spans="1:11" s="52" customFormat="1" ht="15.75" x14ac:dyDescent="0.25">
      <c r="A49" s="7"/>
      <c r="B49" s="6" t="s">
        <v>28</v>
      </c>
      <c r="C49" s="45">
        <f>C34</f>
        <v>-1387.5</v>
      </c>
      <c r="D49" s="49"/>
      <c r="E49" s="50"/>
      <c r="F49" s="50"/>
      <c r="G49" s="50"/>
      <c r="H49" s="50"/>
      <c r="I49" s="50"/>
      <c r="J49" s="7"/>
    </row>
    <row r="50" spans="1:11" s="52" customFormat="1" ht="16.5" thickBot="1" x14ac:dyDescent="0.3">
      <c r="A50" s="7"/>
      <c r="B50" s="36" t="s">
        <v>6</v>
      </c>
      <c r="C50" s="37">
        <f>SUM(C48:C49)</f>
        <v>-1425</v>
      </c>
      <c r="D50" s="20"/>
      <c r="E50" s="19"/>
      <c r="F50" s="19"/>
      <c r="G50" s="19"/>
      <c r="H50" s="19"/>
      <c r="I50" s="19"/>
      <c r="J50" s="7"/>
    </row>
    <row r="51" spans="1:11" s="52" customFormat="1" ht="15.75" x14ac:dyDescent="0.25">
      <c r="A51" s="7"/>
      <c r="B51" s="19"/>
      <c r="C51" s="20"/>
      <c r="D51" s="20"/>
      <c r="E51" s="19"/>
      <c r="F51" s="19"/>
      <c r="G51" s="19"/>
      <c r="H51" s="19"/>
      <c r="I51" s="19"/>
      <c r="J51" s="16"/>
      <c r="K51" s="60"/>
    </row>
    <row r="52" spans="1:11" s="52" customFormat="1" ht="16.5" thickBot="1" x14ac:dyDescent="0.3">
      <c r="A52" s="7"/>
      <c r="B52" s="19"/>
      <c r="C52" s="20"/>
      <c r="D52" s="20"/>
      <c r="E52" s="19"/>
      <c r="F52" s="19"/>
      <c r="G52" s="19"/>
      <c r="H52" s="19"/>
      <c r="I52" s="19"/>
      <c r="J52" s="16"/>
      <c r="K52" s="60"/>
    </row>
    <row r="53" spans="1:11" s="52" customFormat="1" ht="15.75" x14ac:dyDescent="0.25">
      <c r="A53" s="7"/>
      <c r="B53" s="22" t="s">
        <v>15</v>
      </c>
      <c r="C53" s="40">
        <f>SUM(C37,7)</f>
        <v>41526</v>
      </c>
      <c r="D53" s="26" t="s">
        <v>19</v>
      </c>
      <c r="E53" s="26"/>
      <c r="F53" s="26"/>
      <c r="G53" s="26"/>
      <c r="H53" s="26"/>
      <c r="I53" s="27"/>
      <c r="J53" s="13"/>
    </row>
    <row r="54" spans="1:11" s="52" customFormat="1" ht="15.75" x14ac:dyDescent="0.25">
      <c r="A54" s="7"/>
      <c r="B54" s="23" t="s">
        <v>0</v>
      </c>
      <c r="C54" s="28" t="s">
        <v>1</v>
      </c>
      <c r="D54" s="28" t="s">
        <v>2</v>
      </c>
      <c r="E54" s="28" t="s">
        <v>29</v>
      </c>
      <c r="F54" s="28" t="s">
        <v>30</v>
      </c>
      <c r="G54" s="28" t="s">
        <v>3</v>
      </c>
      <c r="H54" s="28" t="s">
        <v>4</v>
      </c>
      <c r="I54" s="29" t="s">
        <v>5</v>
      </c>
      <c r="J54" s="14"/>
    </row>
    <row r="55" spans="1:11" s="52" customFormat="1" ht="15.75" x14ac:dyDescent="0.25">
      <c r="A55" s="7"/>
      <c r="B55" s="24" t="s">
        <v>20</v>
      </c>
      <c r="C55" s="46"/>
      <c r="D55" s="46"/>
      <c r="E55" s="33">
        <f>IF((D55-C55)*24&gt;4,(D55-C55)*24-0.5,(D55-C55)*24)</f>
        <v>0</v>
      </c>
      <c r="F55" s="1"/>
      <c r="G55" s="1"/>
      <c r="H55" s="34"/>
      <c r="I55" s="2"/>
      <c r="J55" s="15"/>
    </row>
    <row r="56" spans="1:11" s="52" customFormat="1" ht="15.75" x14ac:dyDescent="0.25">
      <c r="A56" s="7"/>
      <c r="B56" s="24" t="s">
        <v>21</v>
      </c>
      <c r="C56" s="46"/>
      <c r="D56" s="46"/>
      <c r="E56" s="33">
        <f>IF((D56-C56)*24&gt;4,(D56-C56)*24-0.5,(D56-C56)*24)</f>
        <v>0</v>
      </c>
      <c r="F56" s="1"/>
      <c r="G56" s="1"/>
      <c r="H56" s="34"/>
      <c r="I56" s="2"/>
      <c r="J56" s="16"/>
    </row>
    <row r="57" spans="1:11" s="52" customFormat="1" ht="15.75" x14ac:dyDescent="0.25">
      <c r="A57" s="7"/>
      <c r="B57" s="24" t="s">
        <v>22</v>
      </c>
      <c r="C57" s="46"/>
      <c r="D57" s="46"/>
      <c r="E57" s="33">
        <f>IF((D57-C57)*24&gt;4,(D57-C57)*24-0.5,(D57-C57)*24)</f>
        <v>0</v>
      </c>
      <c r="F57" s="1"/>
      <c r="G57" s="1"/>
      <c r="H57" s="34"/>
      <c r="I57" s="2"/>
      <c r="J57" s="16"/>
    </row>
    <row r="58" spans="1:11" s="52" customFormat="1" ht="15.75" x14ac:dyDescent="0.25">
      <c r="A58" s="7"/>
      <c r="B58" s="24" t="s">
        <v>23</v>
      </c>
      <c r="C58" s="46"/>
      <c r="D58" s="46"/>
      <c r="E58" s="33">
        <f>IF((D58-C58)*24&gt;4,(D58-C58)*24-0.5,(D58-C58)*24)</f>
        <v>0</v>
      </c>
      <c r="F58" s="1"/>
      <c r="G58" s="1"/>
      <c r="H58" s="34"/>
      <c r="I58" s="2"/>
      <c r="J58" s="16"/>
    </row>
    <row r="59" spans="1:11" s="52" customFormat="1" ht="15.75" x14ac:dyDescent="0.25">
      <c r="A59" s="7"/>
      <c r="B59" s="24" t="s">
        <v>24</v>
      </c>
      <c r="C59" s="46"/>
      <c r="D59" s="46"/>
      <c r="E59" s="33">
        <f>IF((D59-C59)*24&gt;4,(D59-C59)*24-0.5,(D59-C59)*24)</f>
        <v>0</v>
      </c>
      <c r="F59" s="1"/>
      <c r="G59" s="1"/>
      <c r="H59" s="34"/>
      <c r="I59" s="2"/>
      <c r="J59" s="16"/>
    </row>
    <row r="60" spans="1:11" s="52" customFormat="1" ht="15.75" x14ac:dyDescent="0.25">
      <c r="A60" s="7"/>
      <c r="B60" s="6" t="s">
        <v>25</v>
      </c>
      <c r="C60" s="46"/>
      <c r="D60" s="46"/>
      <c r="E60" s="34"/>
      <c r="F60" s="34"/>
      <c r="G60" s="1"/>
      <c r="H60" s="1"/>
      <c r="I60" s="35"/>
      <c r="J60" s="16"/>
    </row>
    <row r="61" spans="1:11" s="52" customFormat="1" ht="15.75" x14ac:dyDescent="0.25">
      <c r="A61" s="7"/>
      <c r="B61" s="6" t="s">
        <v>26</v>
      </c>
      <c r="C61" s="46"/>
      <c r="D61" s="46"/>
      <c r="E61" s="34"/>
      <c r="F61" s="34"/>
      <c r="G61" s="1"/>
      <c r="H61" s="1"/>
      <c r="I61" s="35"/>
      <c r="J61" s="16"/>
    </row>
    <row r="62" spans="1:11" s="52" customFormat="1" ht="16.5" thickBot="1" x14ac:dyDescent="0.3">
      <c r="A62" s="7"/>
      <c r="B62" s="25"/>
      <c r="C62" s="30"/>
      <c r="D62" s="30"/>
      <c r="E62" s="31">
        <f>SUM(E55:E61)</f>
        <v>0</v>
      </c>
      <c r="F62" s="31">
        <f>SUM(F55:F61)</f>
        <v>0</v>
      </c>
      <c r="G62" s="31">
        <f>SUM(G55:G61)</f>
        <v>0</v>
      </c>
      <c r="H62" s="31">
        <f>SUM(H55:H61)</f>
        <v>0</v>
      </c>
      <c r="I62" s="32">
        <f>SUM(I55:I61)</f>
        <v>0</v>
      </c>
      <c r="J62" s="16"/>
    </row>
    <row r="63" spans="1:11" s="52" customFormat="1" ht="16.5" thickBot="1" x14ac:dyDescent="0.3">
      <c r="A63" s="7"/>
      <c r="B63" s="17"/>
      <c r="C63" s="18"/>
      <c r="D63" s="18"/>
      <c r="E63" s="17"/>
      <c r="F63" s="17"/>
      <c r="G63" s="17"/>
      <c r="H63" s="17"/>
      <c r="I63" s="17"/>
      <c r="J63" s="16"/>
    </row>
    <row r="64" spans="1:11" s="52" customFormat="1" ht="15.75" x14ac:dyDescent="0.25">
      <c r="A64" s="7"/>
      <c r="B64" s="4" t="s">
        <v>27</v>
      </c>
      <c r="C64" s="5">
        <f>SUM(E62, -37.5, F62)</f>
        <v>-37.5</v>
      </c>
      <c r="D64" s="47"/>
      <c r="E64" s="48"/>
      <c r="F64" s="21"/>
      <c r="G64" s="21"/>
      <c r="H64" s="21"/>
      <c r="I64" s="21"/>
      <c r="J64" s="7"/>
    </row>
    <row r="65" spans="1:11" s="52" customFormat="1" ht="15.75" x14ac:dyDescent="0.25">
      <c r="A65" s="7"/>
      <c r="B65" s="6" t="s">
        <v>28</v>
      </c>
      <c r="C65" s="45">
        <f>C50</f>
        <v>-1425</v>
      </c>
      <c r="D65" s="49"/>
      <c r="E65" s="50"/>
      <c r="F65" s="50"/>
      <c r="G65" s="50"/>
      <c r="H65" s="50"/>
      <c r="I65" s="50"/>
      <c r="J65" s="7"/>
    </row>
    <row r="66" spans="1:11" s="52" customFormat="1" ht="16.5" thickBot="1" x14ac:dyDescent="0.3">
      <c r="A66" s="7"/>
      <c r="B66" s="36" t="s">
        <v>6</v>
      </c>
      <c r="C66" s="37">
        <f>SUM(C64:C65)</f>
        <v>-1462.5</v>
      </c>
      <c r="D66" s="20"/>
      <c r="E66" s="19"/>
      <c r="F66" s="19"/>
      <c r="G66" s="19"/>
      <c r="H66" s="19"/>
      <c r="I66" s="19"/>
      <c r="J66" s="7"/>
    </row>
    <row r="67" spans="1:11" s="52" customFormat="1" ht="15.75" x14ac:dyDescent="0.25">
      <c r="A67" s="7"/>
      <c r="B67" s="19"/>
      <c r="C67" s="19"/>
      <c r="D67" s="19"/>
      <c r="E67" s="19"/>
      <c r="F67" s="19"/>
      <c r="G67" s="19"/>
      <c r="H67" s="19"/>
      <c r="I67" s="19"/>
      <c r="J67" s="7"/>
    </row>
    <row r="68" spans="1:11" s="52" customFormat="1" ht="16.5" thickBot="1" x14ac:dyDescent="0.3">
      <c r="A68" s="7"/>
      <c r="B68" s="19"/>
      <c r="C68" s="20"/>
      <c r="D68" s="20"/>
      <c r="E68" s="19"/>
      <c r="F68" s="19"/>
      <c r="G68" s="19"/>
      <c r="H68" s="19"/>
      <c r="I68" s="19"/>
      <c r="J68" s="16"/>
      <c r="K68" s="60"/>
    </row>
    <row r="69" spans="1:11" s="52" customFormat="1" ht="15.75" x14ac:dyDescent="0.25">
      <c r="A69" s="7"/>
      <c r="B69" s="22" t="s">
        <v>15</v>
      </c>
      <c r="C69" s="40">
        <f>SUM(C53,7)</f>
        <v>41533</v>
      </c>
      <c r="D69" s="26" t="s">
        <v>31</v>
      </c>
      <c r="E69" s="26"/>
      <c r="F69" s="26"/>
      <c r="G69" s="26"/>
      <c r="H69" s="26"/>
      <c r="I69" s="27"/>
      <c r="J69" s="13"/>
    </row>
    <row r="70" spans="1:11" s="52" customFormat="1" ht="15.75" x14ac:dyDescent="0.25">
      <c r="A70" s="7"/>
      <c r="B70" s="23" t="s">
        <v>0</v>
      </c>
      <c r="C70" s="28" t="s">
        <v>1</v>
      </c>
      <c r="D70" s="28" t="s">
        <v>2</v>
      </c>
      <c r="E70" s="28" t="s">
        <v>29</v>
      </c>
      <c r="F70" s="28" t="s">
        <v>30</v>
      </c>
      <c r="G70" s="28" t="s">
        <v>3</v>
      </c>
      <c r="H70" s="28" t="s">
        <v>4</v>
      </c>
      <c r="I70" s="29" t="s">
        <v>5</v>
      </c>
      <c r="J70" s="14"/>
    </row>
    <row r="71" spans="1:11" s="52" customFormat="1" ht="15.75" x14ac:dyDescent="0.25">
      <c r="A71" s="7"/>
      <c r="B71" s="24" t="s">
        <v>20</v>
      </c>
      <c r="C71" s="46"/>
      <c r="D71" s="46"/>
      <c r="E71" s="33">
        <f>IF((D71-C71)*24&gt;4,(D71-C71)*24-0.5,(D71-C71)*24)</f>
        <v>0</v>
      </c>
      <c r="F71" s="1"/>
      <c r="G71" s="1"/>
      <c r="H71" s="34"/>
      <c r="I71" s="2"/>
      <c r="J71" s="15"/>
    </row>
    <row r="72" spans="1:11" s="52" customFormat="1" ht="15.75" x14ac:dyDescent="0.25">
      <c r="A72" s="7"/>
      <c r="B72" s="24" t="s">
        <v>21</v>
      </c>
      <c r="C72" s="46"/>
      <c r="D72" s="46"/>
      <c r="E72" s="33">
        <f>IF((D72-C72)*24&gt;4,(D72-C72)*24-0.5,(D72-C72)*24)</f>
        <v>0</v>
      </c>
      <c r="F72" s="1"/>
      <c r="G72" s="1"/>
      <c r="H72" s="34"/>
      <c r="I72" s="2"/>
      <c r="J72" s="16"/>
    </row>
    <row r="73" spans="1:11" s="52" customFormat="1" ht="15.75" x14ac:dyDescent="0.25">
      <c r="A73" s="7"/>
      <c r="B73" s="24" t="s">
        <v>22</v>
      </c>
      <c r="C73" s="46"/>
      <c r="D73" s="46"/>
      <c r="E73" s="33">
        <f>IF((D73-C73)*24&gt;4,(D73-C73)*24-0.5,(D73-C73)*24)</f>
        <v>0</v>
      </c>
      <c r="F73" s="1"/>
      <c r="G73" s="1"/>
      <c r="H73" s="34"/>
      <c r="I73" s="2"/>
      <c r="J73" s="16"/>
    </row>
    <row r="74" spans="1:11" s="52" customFormat="1" ht="15.75" x14ac:dyDescent="0.25">
      <c r="A74" s="7"/>
      <c r="B74" s="24" t="s">
        <v>23</v>
      </c>
      <c r="C74" s="46"/>
      <c r="D74" s="46"/>
      <c r="E74" s="33">
        <f>IF((D74-C74)*24&gt;4,(D74-C74)*24-0.5,(D74-C74)*24)</f>
        <v>0</v>
      </c>
      <c r="F74" s="1"/>
      <c r="G74" s="1"/>
      <c r="H74" s="34"/>
      <c r="I74" s="2"/>
      <c r="J74" s="16"/>
    </row>
    <row r="75" spans="1:11" s="52" customFormat="1" ht="15.75" x14ac:dyDescent="0.25">
      <c r="A75" s="7"/>
      <c r="B75" s="24" t="s">
        <v>24</v>
      </c>
      <c r="C75" s="46"/>
      <c r="D75" s="46"/>
      <c r="E75" s="33">
        <f>IF((D75-C75)*24&gt;4,(D75-C75)*24-0.5,(D75-C75)*24)</f>
        <v>0</v>
      </c>
      <c r="F75" s="1"/>
      <c r="G75" s="1"/>
      <c r="H75" s="34"/>
      <c r="I75" s="2"/>
      <c r="J75" s="16"/>
    </row>
    <row r="76" spans="1:11" s="52" customFormat="1" ht="15.75" x14ac:dyDescent="0.25">
      <c r="A76" s="7"/>
      <c r="B76" s="6" t="s">
        <v>25</v>
      </c>
      <c r="C76" s="46"/>
      <c r="D76" s="46"/>
      <c r="E76" s="34"/>
      <c r="F76" s="34"/>
      <c r="G76" s="1"/>
      <c r="H76" s="1"/>
      <c r="I76" s="35"/>
      <c r="J76" s="16"/>
    </row>
    <row r="77" spans="1:11" s="52" customFormat="1" ht="15.75" x14ac:dyDescent="0.25">
      <c r="A77" s="7"/>
      <c r="B77" s="6" t="s">
        <v>26</v>
      </c>
      <c r="C77" s="46"/>
      <c r="D77" s="46"/>
      <c r="E77" s="34"/>
      <c r="F77" s="34"/>
      <c r="G77" s="1"/>
      <c r="H77" s="1"/>
      <c r="I77" s="35"/>
      <c r="J77" s="16"/>
    </row>
    <row r="78" spans="1:11" s="52" customFormat="1" ht="16.5" thickBot="1" x14ac:dyDescent="0.3">
      <c r="A78" s="7"/>
      <c r="B78" s="25"/>
      <c r="C78" s="30"/>
      <c r="D78" s="30"/>
      <c r="E78" s="31">
        <f>SUM(E71:E77)</f>
        <v>0</v>
      </c>
      <c r="F78" s="31">
        <f>SUM(F71:F77)</f>
        <v>0</v>
      </c>
      <c r="G78" s="31">
        <f>SUM(G71:G77)</f>
        <v>0</v>
      </c>
      <c r="H78" s="31">
        <f>SUM(H71:H77)</f>
        <v>0</v>
      </c>
      <c r="I78" s="32">
        <f>SUM(I71:I77)</f>
        <v>0</v>
      </c>
      <c r="J78" s="16"/>
    </row>
    <row r="79" spans="1:11" s="52" customFormat="1" ht="16.5" thickBot="1" x14ac:dyDescent="0.3">
      <c r="A79" s="7"/>
      <c r="B79" s="17"/>
      <c r="C79" s="18"/>
      <c r="D79" s="18"/>
      <c r="E79" s="17"/>
      <c r="F79" s="17"/>
      <c r="G79" s="17"/>
      <c r="H79" s="17"/>
      <c r="I79" s="17"/>
      <c r="J79" s="16"/>
    </row>
    <row r="80" spans="1:11" s="52" customFormat="1" ht="15.75" x14ac:dyDescent="0.25">
      <c r="A80" s="7"/>
      <c r="B80" s="4" t="s">
        <v>27</v>
      </c>
      <c r="C80" s="5">
        <f>SUM(E78, -37.5, F78)</f>
        <v>-37.5</v>
      </c>
      <c r="D80" s="47"/>
      <c r="E80" s="48"/>
      <c r="F80" s="21"/>
      <c r="G80" s="21"/>
      <c r="H80" s="21"/>
      <c r="I80" s="21"/>
      <c r="J80" s="7"/>
    </row>
    <row r="81" spans="1:10" s="52" customFormat="1" ht="15.75" x14ac:dyDescent="0.25">
      <c r="A81" s="7"/>
      <c r="B81" s="6" t="s">
        <v>28</v>
      </c>
      <c r="C81" s="45">
        <f>C66</f>
        <v>-1462.5</v>
      </c>
      <c r="D81" s="49"/>
      <c r="E81" s="50"/>
      <c r="F81" s="50"/>
      <c r="G81" s="50"/>
      <c r="H81" s="50"/>
      <c r="I81" s="50"/>
      <c r="J81" s="7"/>
    </row>
    <row r="82" spans="1:10" s="52" customFormat="1" ht="16.5" thickBot="1" x14ac:dyDescent="0.3">
      <c r="A82" s="7"/>
      <c r="B82" s="36" t="s">
        <v>6</v>
      </c>
      <c r="C82" s="37">
        <f>SUM(C80:C81)</f>
        <v>-1500</v>
      </c>
      <c r="D82" s="20"/>
      <c r="E82" s="19"/>
      <c r="F82" s="19"/>
      <c r="G82" s="19"/>
      <c r="H82" s="19"/>
      <c r="I82" s="19"/>
      <c r="J82" s="7"/>
    </row>
    <row r="83" spans="1:10" s="52" customFormat="1" ht="15.75" x14ac:dyDescent="0.25">
      <c r="A83" s="7"/>
      <c r="B83" s="19"/>
      <c r="C83" s="19"/>
      <c r="D83" s="19"/>
      <c r="E83" s="19"/>
      <c r="F83" s="19"/>
      <c r="G83" s="19"/>
      <c r="H83" s="19"/>
      <c r="I83" s="19"/>
      <c r="J83" s="7"/>
    </row>
    <row r="84" spans="1:10" s="52" customFormat="1" ht="16.5" thickBot="1" x14ac:dyDescent="0.3">
      <c r="A84" s="7"/>
      <c r="B84" s="19"/>
      <c r="C84" s="19"/>
      <c r="D84" s="19"/>
      <c r="E84" s="19"/>
      <c r="F84" s="19"/>
      <c r="G84" s="19"/>
      <c r="H84" s="19"/>
      <c r="I84" s="19"/>
      <c r="J84" s="7"/>
    </row>
    <row r="85" spans="1:10" s="52" customFormat="1" ht="15.75" x14ac:dyDescent="0.25">
      <c r="A85" s="7"/>
      <c r="B85" s="43" t="s">
        <v>8</v>
      </c>
      <c r="C85" s="75"/>
      <c r="D85" s="72" t="s">
        <v>34</v>
      </c>
      <c r="E85" s="19"/>
      <c r="F85" s="19"/>
      <c r="G85" s="19"/>
      <c r="H85" s="19"/>
      <c r="I85" s="19"/>
      <c r="J85" s="7"/>
    </row>
    <row r="86" spans="1:10" s="52" customFormat="1" ht="16.5" thickBot="1" x14ac:dyDescent="0.3">
      <c r="A86" s="7"/>
      <c r="B86" s="44" t="s">
        <v>7</v>
      </c>
      <c r="C86" s="51">
        <f>C82-C85</f>
        <v>-1500</v>
      </c>
      <c r="D86" s="73" t="str">
        <f ca="1">CELL("type", C85)</f>
        <v>b</v>
      </c>
      <c r="E86" s="19"/>
      <c r="F86" s="19"/>
      <c r="G86" s="19"/>
      <c r="H86" s="19"/>
      <c r="I86" s="19"/>
      <c r="J86" s="7"/>
    </row>
    <row r="87" spans="1:10" s="52" customFormat="1" ht="15.75" x14ac:dyDescent="0.25">
      <c r="A87" s="7"/>
      <c r="B87" s="82"/>
      <c r="C87" s="82"/>
      <c r="D87" s="19"/>
      <c r="E87" s="19"/>
      <c r="F87" s="19"/>
      <c r="G87" s="19"/>
      <c r="H87" s="19"/>
      <c r="I87" s="19"/>
      <c r="J87" s="7"/>
    </row>
    <row r="88" spans="1:10" s="52" customFormat="1" ht="15.75" x14ac:dyDescent="0.25">
      <c r="A88" s="7"/>
      <c r="B88" s="38"/>
      <c r="C88" s="21"/>
      <c r="D88" s="19"/>
      <c r="E88" s="19"/>
      <c r="F88" s="19"/>
      <c r="G88" s="19"/>
      <c r="H88" s="19"/>
      <c r="I88" s="19"/>
      <c r="J88" s="7"/>
    </row>
    <row r="89" spans="1:10" s="52" customFormat="1" ht="15.75" x14ac:dyDescent="0.25">
      <c r="A89" s="7"/>
      <c r="B89" s="55"/>
      <c r="C89" s="21"/>
      <c r="D89" s="19"/>
      <c r="E89" s="19"/>
      <c r="F89" s="19"/>
      <c r="G89" s="19"/>
      <c r="H89" s="19"/>
      <c r="I89" s="19"/>
      <c r="J89" s="7"/>
    </row>
    <row r="90" spans="1:10" s="52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52" customFormat="1" ht="15.75" x14ac:dyDescent="0.25">
      <c r="A91" s="7"/>
      <c r="B91" s="83" t="s">
        <v>9</v>
      </c>
      <c r="C91" s="83"/>
      <c r="D91" s="83"/>
      <c r="E91" s="83"/>
      <c r="F91" s="41" t="s">
        <v>10</v>
      </c>
      <c r="G91" s="41" t="s">
        <v>11</v>
      </c>
      <c r="H91" s="41" t="s">
        <v>12</v>
      </c>
      <c r="I91" s="41" t="s">
        <v>13</v>
      </c>
      <c r="J91" s="7"/>
    </row>
    <row r="92" spans="1:10" s="52" customFormat="1" ht="15.75" x14ac:dyDescent="0.25">
      <c r="A92" s="7"/>
      <c r="B92" s="83"/>
      <c r="C92" s="83"/>
      <c r="D92" s="83"/>
      <c r="E92" s="83"/>
      <c r="F92" s="42">
        <f>C85</f>
        <v>0</v>
      </c>
      <c r="G92" s="42">
        <f>SUM(G78,G62, G46,G30,G14)</f>
        <v>0</v>
      </c>
      <c r="H92" s="42">
        <f>SUM(H78,H62, H46,H30,H14)</f>
        <v>0</v>
      </c>
      <c r="I92" s="42">
        <f>SUM(I78,I62, I46,I30,I14)</f>
        <v>0</v>
      </c>
      <c r="J92" s="7"/>
    </row>
    <row r="93" spans="1:10" s="52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52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52" customFormat="1" ht="15.75" x14ac:dyDescent="0.25">
      <c r="A95" s="7"/>
      <c r="B95" s="69" t="s">
        <v>32</v>
      </c>
      <c r="C95" s="61"/>
      <c r="D95" s="61"/>
      <c r="E95" s="70"/>
      <c r="F95" s="61"/>
      <c r="G95" s="61"/>
      <c r="H95" s="61"/>
      <c r="I95" s="62"/>
      <c r="J95" s="7"/>
    </row>
    <row r="96" spans="1:10" s="52" customFormat="1" x14ac:dyDescent="0.25">
      <c r="A96" s="7"/>
      <c r="B96" s="63"/>
      <c r="C96" s="64"/>
      <c r="D96" s="64"/>
      <c r="E96" s="64"/>
      <c r="F96" s="64"/>
      <c r="G96" s="64"/>
      <c r="H96" s="64"/>
      <c r="I96" s="65"/>
      <c r="J96" s="7"/>
    </row>
    <row r="97" spans="1:10" s="52" customFormat="1" x14ac:dyDescent="0.25">
      <c r="A97" s="7"/>
      <c r="B97" s="63"/>
      <c r="C97" s="64"/>
      <c r="D97" s="64"/>
      <c r="E97" s="64"/>
      <c r="F97" s="64"/>
      <c r="G97" s="64"/>
      <c r="H97" s="64"/>
      <c r="I97" s="65"/>
      <c r="J97" s="7"/>
    </row>
    <row r="98" spans="1:10" s="52" customFormat="1" x14ac:dyDescent="0.25">
      <c r="A98" s="7"/>
      <c r="B98" s="66"/>
      <c r="C98" s="67"/>
      <c r="D98" s="67"/>
      <c r="E98" s="67"/>
      <c r="F98" s="67"/>
      <c r="G98" s="67"/>
      <c r="H98" s="67"/>
      <c r="I98" s="68"/>
      <c r="J98" s="7"/>
    </row>
    <row r="99" spans="1:10" s="52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52" customFormat="1" x14ac:dyDescent="0.25"/>
    <row r="101" spans="1:10" s="52" customFormat="1" x14ac:dyDescent="0.25"/>
    <row r="102" spans="1:10" s="52" customFormat="1" x14ac:dyDescent="0.25"/>
    <row r="103" spans="1:10" s="52" customFormat="1" x14ac:dyDescent="0.25"/>
    <row r="104" spans="1:10" s="52" customFormat="1" x14ac:dyDescent="0.25"/>
    <row r="105" spans="1:10" s="52" customFormat="1" x14ac:dyDescent="0.25"/>
    <row r="106" spans="1:10" s="52" customFormat="1" x14ac:dyDescent="0.25"/>
    <row r="107" spans="1:10" s="52" customFormat="1" x14ac:dyDescent="0.25"/>
    <row r="108" spans="1:10" s="52" customFormat="1" x14ac:dyDescent="0.25"/>
    <row r="109" spans="1:10" s="52" customFormat="1" x14ac:dyDescent="0.25"/>
    <row r="110" spans="1:10" s="52" customFormat="1" x14ac:dyDescent="0.25"/>
    <row r="111" spans="1:10" s="52" customFormat="1" x14ac:dyDescent="0.25"/>
    <row r="112" spans="1:10" s="52" customFormat="1" x14ac:dyDescent="0.25"/>
    <row r="113" s="52" customFormat="1" x14ac:dyDescent="0.25"/>
    <row r="114" s="52" customFormat="1" x14ac:dyDescent="0.25"/>
    <row r="115" s="52" customFormat="1" x14ac:dyDescent="0.25"/>
    <row r="116" s="52" customFormat="1" x14ac:dyDescent="0.25"/>
    <row r="117" s="52" customFormat="1" x14ac:dyDescent="0.25"/>
    <row r="118" s="52" customFormat="1" x14ac:dyDescent="0.25"/>
    <row r="119" s="52" customFormat="1" x14ac:dyDescent="0.25"/>
    <row r="120" s="52" customFormat="1" x14ac:dyDescent="0.25"/>
    <row r="121" s="52" customFormat="1" x14ac:dyDescent="0.25"/>
    <row r="122" s="52" customFormat="1" x14ac:dyDescent="0.25"/>
    <row r="123" s="52" customFormat="1" x14ac:dyDescent="0.25"/>
    <row r="124" s="52" customFormat="1" x14ac:dyDescent="0.25"/>
    <row r="125" s="52" customFormat="1" x14ac:dyDescent="0.25"/>
    <row r="126" s="52" customFormat="1" x14ac:dyDescent="0.25"/>
    <row r="127" s="52" customFormat="1" x14ac:dyDescent="0.25"/>
    <row r="128" s="52" customFormat="1" x14ac:dyDescent="0.25"/>
    <row r="129" s="52" customFormat="1" x14ac:dyDescent="0.25"/>
    <row r="130" s="52" customFormat="1" x14ac:dyDescent="0.25"/>
    <row r="131" s="52" customFormat="1" x14ac:dyDescent="0.25"/>
    <row r="132" s="52" customFormat="1" x14ac:dyDescent="0.25"/>
    <row r="133" s="52" customFormat="1" x14ac:dyDescent="0.25"/>
    <row r="134" s="52" customFormat="1" x14ac:dyDescent="0.25"/>
    <row r="135" s="52" customFormat="1" x14ac:dyDescent="0.25"/>
    <row r="136" s="52" customFormat="1" x14ac:dyDescent="0.25"/>
    <row r="137" s="52" customFormat="1" x14ac:dyDescent="0.25"/>
    <row r="138" s="52" customFormat="1" x14ac:dyDescent="0.25"/>
    <row r="139" s="52" customFormat="1" x14ac:dyDescent="0.25"/>
    <row r="140" s="52" customFormat="1" x14ac:dyDescent="0.25"/>
    <row r="141" s="52" customFormat="1" x14ac:dyDescent="0.25"/>
    <row r="142" s="52" customFormat="1" x14ac:dyDescent="0.25"/>
    <row r="143" s="52" customFormat="1" x14ac:dyDescent="0.25"/>
    <row r="144" s="52" customFormat="1" x14ac:dyDescent="0.25"/>
    <row r="145" s="52" customFormat="1" x14ac:dyDescent="0.25"/>
    <row r="146" s="52" customFormat="1" x14ac:dyDescent="0.25"/>
    <row r="147" s="52" customFormat="1" x14ac:dyDescent="0.25"/>
    <row r="148" s="52" customFormat="1" x14ac:dyDescent="0.25"/>
    <row r="149" s="52" customFormat="1" x14ac:dyDescent="0.25"/>
    <row r="150" s="52" customFormat="1" x14ac:dyDescent="0.25"/>
    <row r="151" s="52" customFormat="1" x14ac:dyDescent="0.25"/>
    <row r="152" s="52" customFormat="1" x14ac:dyDescent="0.25"/>
    <row r="153" s="52" customFormat="1" x14ac:dyDescent="0.25"/>
    <row r="154" s="52" customFormat="1" x14ac:dyDescent="0.25"/>
    <row r="155" s="52" customFormat="1" x14ac:dyDescent="0.25"/>
    <row r="156" s="52" customFormat="1" x14ac:dyDescent="0.25"/>
    <row r="157" s="52" customFormat="1" x14ac:dyDescent="0.25"/>
    <row r="158" s="52" customFormat="1" x14ac:dyDescent="0.25"/>
    <row r="159" s="52" customFormat="1" x14ac:dyDescent="0.25"/>
    <row r="160" s="52" customFormat="1" x14ac:dyDescent="0.25"/>
    <row r="161" s="52" customFormat="1" x14ac:dyDescent="0.25"/>
    <row r="162" s="52" customFormat="1" x14ac:dyDescent="0.25"/>
    <row r="163" s="52" customFormat="1" x14ac:dyDescent="0.25"/>
    <row r="164" s="52" customFormat="1" x14ac:dyDescent="0.25"/>
    <row r="165" s="52" customFormat="1" x14ac:dyDescent="0.25"/>
    <row r="166" s="52" customFormat="1" x14ac:dyDescent="0.25"/>
    <row r="167" s="52" customFormat="1" x14ac:dyDescent="0.25"/>
    <row r="168" s="52" customFormat="1" x14ac:dyDescent="0.25"/>
    <row r="169" s="52" customFormat="1" x14ac:dyDescent="0.25"/>
    <row r="170" s="52" customFormat="1" x14ac:dyDescent="0.25"/>
    <row r="171" s="52" customFormat="1" x14ac:dyDescent="0.25"/>
    <row r="172" s="52" customFormat="1" x14ac:dyDescent="0.25"/>
    <row r="173" s="52" customFormat="1" x14ac:dyDescent="0.25"/>
    <row r="174" s="52" customFormat="1" x14ac:dyDescent="0.25"/>
    <row r="175" s="52" customFormat="1" x14ac:dyDescent="0.25"/>
    <row r="176" s="52" customFormat="1" x14ac:dyDescent="0.25"/>
    <row r="177" s="52" customFormat="1" x14ac:dyDescent="0.25"/>
    <row r="178" s="52" customFormat="1" x14ac:dyDescent="0.25"/>
    <row r="179" s="52" customFormat="1" x14ac:dyDescent="0.25"/>
    <row r="180" s="52" customFormat="1" x14ac:dyDescent="0.25"/>
    <row r="181" s="52" customFormat="1" x14ac:dyDescent="0.25"/>
    <row r="182" s="52" customFormat="1" x14ac:dyDescent="0.25"/>
    <row r="183" s="52" customFormat="1" x14ac:dyDescent="0.25"/>
    <row r="184" s="52" customFormat="1" x14ac:dyDescent="0.25"/>
    <row r="185" s="52" customFormat="1" x14ac:dyDescent="0.25"/>
    <row r="186" s="52" customFormat="1" x14ac:dyDescent="0.25"/>
    <row r="187" s="52" customFormat="1" x14ac:dyDescent="0.25"/>
    <row r="188" s="52" customFormat="1" x14ac:dyDescent="0.25"/>
    <row r="189" s="52" customFormat="1" x14ac:dyDescent="0.25"/>
    <row r="190" s="52" customFormat="1" x14ac:dyDescent="0.25"/>
    <row r="191" s="52" customFormat="1" x14ac:dyDescent="0.25"/>
    <row r="192" s="52" customFormat="1" x14ac:dyDescent="0.25"/>
    <row r="193" s="52" customFormat="1" x14ac:dyDescent="0.25"/>
    <row r="194" s="52" customFormat="1" x14ac:dyDescent="0.25"/>
    <row r="195" s="52" customFormat="1" x14ac:dyDescent="0.25"/>
    <row r="196" s="52" customFormat="1" x14ac:dyDescent="0.25"/>
    <row r="197" s="52" customFormat="1" x14ac:dyDescent="0.25"/>
    <row r="198" s="52" customFormat="1" x14ac:dyDescent="0.25"/>
    <row r="199" s="52" customFormat="1" x14ac:dyDescent="0.25"/>
    <row r="200" s="52" customFormat="1" x14ac:dyDescent="0.25"/>
    <row r="201" s="52" customFormat="1" x14ac:dyDescent="0.25"/>
    <row r="202" s="52" customFormat="1" x14ac:dyDescent="0.25"/>
    <row r="203" s="52" customFormat="1" x14ac:dyDescent="0.25"/>
    <row r="204" s="52" customFormat="1" x14ac:dyDescent="0.25"/>
    <row r="205" s="52" customFormat="1" x14ac:dyDescent="0.25"/>
    <row r="206" s="52" customFormat="1" x14ac:dyDescent="0.25"/>
    <row r="207" s="52" customFormat="1" x14ac:dyDescent="0.25"/>
    <row r="208" s="52" customFormat="1" x14ac:dyDescent="0.25"/>
    <row r="209" s="52" customFormat="1" x14ac:dyDescent="0.25"/>
    <row r="210" s="52" customFormat="1" x14ac:dyDescent="0.25"/>
    <row r="211" s="52" customFormat="1" x14ac:dyDescent="0.25"/>
    <row r="212" s="52" customFormat="1" x14ac:dyDescent="0.25"/>
    <row r="213" s="52" customFormat="1" x14ac:dyDescent="0.25"/>
    <row r="214" s="52" customFormat="1" x14ac:dyDescent="0.25"/>
    <row r="215" s="52" customFormat="1" x14ac:dyDescent="0.25"/>
    <row r="216" s="52" customFormat="1" x14ac:dyDescent="0.25"/>
    <row r="217" s="52" customFormat="1" x14ac:dyDescent="0.25"/>
    <row r="218" s="52" customFormat="1" x14ac:dyDescent="0.25"/>
    <row r="219" s="52" customFormat="1" x14ac:dyDescent="0.25"/>
    <row r="220" s="52" customFormat="1" x14ac:dyDescent="0.25"/>
    <row r="221" s="52" customFormat="1" x14ac:dyDescent="0.25"/>
    <row r="222" s="52" customFormat="1" x14ac:dyDescent="0.25"/>
    <row r="223" s="52" customFormat="1" x14ac:dyDescent="0.25"/>
    <row r="224" s="52" customFormat="1" x14ac:dyDescent="0.25"/>
    <row r="225" s="52" customFormat="1" x14ac:dyDescent="0.25"/>
    <row r="226" s="52" customFormat="1" x14ac:dyDescent="0.25"/>
    <row r="227" s="52" customFormat="1" x14ac:dyDescent="0.25"/>
    <row r="228" s="52" customFormat="1" x14ac:dyDescent="0.25"/>
    <row r="229" s="52" customFormat="1" x14ac:dyDescent="0.25"/>
    <row r="230" s="52" customFormat="1" x14ac:dyDescent="0.25"/>
    <row r="231" s="52" customFormat="1" x14ac:dyDescent="0.25"/>
    <row r="232" s="52" customFormat="1" x14ac:dyDescent="0.25"/>
    <row r="233" s="52" customFormat="1" x14ac:dyDescent="0.25"/>
    <row r="234" s="52" customFormat="1" x14ac:dyDescent="0.25"/>
    <row r="235" s="52" customFormat="1" x14ac:dyDescent="0.25"/>
    <row r="236" s="52" customFormat="1" x14ac:dyDescent="0.25"/>
    <row r="237" s="52" customFormat="1" x14ac:dyDescent="0.25"/>
    <row r="238" s="52" customFormat="1" x14ac:dyDescent="0.25"/>
    <row r="239" s="52" customFormat="1" x14ac:dyDescent="0.25"/>
    <row r="240" s="52" customFormat="1" x14ac:dyDescent="0.25"/>
    <row r="241" s="52" customFormat="1" x14ac:dyDescent="0.25"/>
    <row r="242" s="52" customFormat="1" x14ac:dyDescent="0.25"/>
    <row r="243" s="52" customFormat="1" x14ac:dyDescent="0.25"/>
    <row r="244" s="52" customFormat="1" x14ac:dyDescent="0.25"/>
    <row r="245" s="52" customFormat="1" x14ac:dyDescent="0.25"/>
    <row r="246" s="52" customFormat="1" x14ac:dyDescent="0.25"/>
    <row r="247" s="52" customFormat="1" x14ac:dyDescent="0.25"/>
    <row r="248" s="52" customFormat="1" x14ac:dyDescent="0.25"/>
    <row r="249" s="52" customFormat="1" x14ac:dyDescent="0.25"/>
    <row r="250" s="52" customFormat="1" x14ac:dyDescent="0.25"/>
    <row r="251" s="52" customFormat="1" x14ac:dyDescent="0.25"/>
    <row r="252" s="52" customFormat="1" x14ac:dyDescent="0.25"/>
    <row r="253" s="52" customFormat="1" x14ac:dyDescent="0.25"/>
    <row r="254" s="52" customFormat="1" x14ac:dyDescent="0.25"/>
    <row r="255" s="52" customFormat="1" x14ac:dyDescent="0.25"/>
    <row r="256" s="52" customFormat="1" x14ac:dyDescent="0.25"/>
    <row r="257" s="52" customFormat="1" x14ac:dyDescent="0.25"/>
    <row r="258" s="52" customFormat="1" x14ac:dyDescent="0.25"/>
    <row r="259" s="52" customFormat="1" x14ac:dyDescent="0.25"/>
    <row r="260" s="52" customFormat="1" x14ac:dyDescent="0.25"/>
    <row r="261" s="52" customFormat="1" x14ac:dyDescent="0.25"/>
    <row r="262" s="52" customFormat="1" x14ac:dyDescent="0.25"/>
    <row r="263" s="52" customFormat="1" x14ac:dyDescent="0.25"/>
    <row r="264" s="52" customFormat="1" x14ac:dyDescent="0.25"/>
    <row r="265" s="52" customFormat="1" x14ac:dyDescent="0.25"/>
    <row r="266" s="52" customFormat="1" x14ac:dyDescent="0.25"/>
    <row r="267" s="52" customFormat="1" x14ac:dyDescent="0.25"/>
    <row r="268" s="52" customFormat="1" x14ac:dyDescent="0.25"/>
    <row r="269" s="52" customFormat="1" x14ac:dyDescent="0.25"/>
    <row r="270" s="52" customFormat="1" x14ac:dyDescent="0.25"/>
    <row r="271" s="52" customFormat="1" x14ac:dyDescent="0.25"/>
    <row r="272" s="52" customFormat="1" x14ac:dyDescent="0.25"/>
    <row r="273" s="52" customFormat="1" x14ac:dyDescent="0.25"/>
    <row r="274" s="52" customFormat="1" x14ac:dyDescent="0.25"/>
    <row r="275" s="52" customFormat="1" x14ac:dyDescent="0.25"/>
    <row r="276" s="52" customFormat="1" x14ac:dyDescent="0.25"/>
    <row r="277" s="52" customFormat="1" x14ac:dyDescent="0.25"/>
    <row r="278" s="52" customFormat="1" x14ac:dyDescent="0.25"/>
    <row r="279" s="52" customFormat="1" x14ac:dyDescent="0.25"/>
    <row r="280" s="52" customFormat="1" x14ac:dyDescent="0.25"/>
    <row r="281" s="52" customFormat="1" x14ac:dyDescent="0.25"/>
    <row r="282" s="52" customFormat="1" x14ac:dyDescent="0.25"/>
    <row r="283" s="52" customFormat="1" x14ac:dyDescent="0.25"/>
    <row r="284" s="52" customFormat="1" x14ac:dyDescent="0.25"/>
    <row r="285" s="52" customFormat="1" x14ac:dyDescent="0.25"/>
    <row r="286" s="52" customFormat="1" x14ac:dyDescent="0.25"/>
    <row r="287" s="52" customFormat="1" x14ac:dyDescent="0.25"/>
    <row r="288" s="52" customFormat="1" x14ac:dyDescent="0.25"/>
    <row r="289" s="52" customFormat="1" x14ac:dyDescent="0.25"/>
    <row r="290" s="52" customFormat="1" x14ac:dyDescent="0.25"/>
    <row r="291" s="52" customFormat="1" x14ac:dyDescent="0.25"/>
    <row r="292" s="52" customFormat="1" x14ac:dyDescent="0.25"/>
    <row r="293" s="52" customFormat="1" x14ac:dyDescent="0.25"/>
    <row r="294" s="52" customFormat="1" x14ac:dyDescent="0.25"/>
    <row r="295" s="52" customFormat="1" x14ac:dyDescent="0.25"/>
    <row r="296" s="52" customFormat="1" x14ac:dyDescent="0.25"/>
    <row r="297" s="52" customFormat="1" x14ac:dyDescent="0.25"/>
    <row r="298" s="52" customFormat="1" x14ac:dyDescent="0.25"/>
    <row r="299" s="52" customFormat="1" x14ac:dyDescent="0.25"/>
    <row r="300" s="52" customFormat="1" x14ac:dyDescent="0.25"/>
    <row r="301" s="52" customFormat="1" x14ac:dyDescent="0.25"/>
    <row r="302" s="52" customFormat="1" x14ac:dyDescent="0.25"/>
    <row r="303" s="52" customFormat="1" x14ac:dyDescent="0.25"/>
    <row r="304" s="52" customFormat="1" x14ac:dyDescent="0.25"/>
    <row r="305" s="52" customFormat="1" x14ac:dyDescent="0.25"/>
    <row r="306" s="52" customFormat="1" x14ac:dyDescent="0.25"/>
    <row r="307" s="52" customFormat="1" x14ac:dyDescent="0.25"/>
    <row r="308" s="52" customFormat="1" x14ac:dyDescent="0.25"/>
    <row r="309" s="52" customFormat="1" x14ac:dyDescent="0.25"/>
    <row r="310" s="52" customFormat="1" x14ac:dyDescent="0.25"/>
    <row r="311" s="52" customFormat="1" x14ac:dyDescent="0.25"/>
    <row r="312" s="52" customFormat="1" x14ac:dyDescent="0.25"/>
    <row r="313" s="52" customFormat="1" x14ac:dyDescent="0.25"/>
    <row r="314" s="52" customFormat="1" x14ac:dyDescent="0.25"/>
    <row r="315" s="52" customFormat="1" x14ac:dyDescent="0.25"/>
    <row r="316" s="52" customFormat="1" x14ac:dyDescent="0.25"/>
    <row r="317" s="52" customFormat="1" x14ac:dyDescent="0.25"/>
    <row r="318" s="52" customFormat="1" x14ac:dyDescent="0.25"/>
    <row r="319" s="52" customFormat="1" x14ac:dyDescent="0.25"/>
    <row r="320" s="52" customFormat="1" x14ac:dyDescent="0.25"/>
    <row r="321" s="52" customFormat="1" x14ac:dyDescent="0.25"/>
    <row r="322" s="52" customFormat="1" x14ac:dyDescent="0.25"/>
    <row r="323" s="52" customFormat="1" x14ac:dyDescent="0.25"/>
    <row r="324" s="52" customFormat="1" x14ac:dyDescent="0.25"/>
    <row r="325" s="52" customFormat="1" x14ac:dyDescent="0.25"/>
    <row r="326" s="52" customFormat="1" x14ac:dyDescent="0.25"/>
    <row r="327" s="52" customFormat="1" x14ac:dyDescent="0.25"/>
    <row r="328" s="52" customFormat="1" x14ac:dyDescent="0.25"/>
    <row r="329" s="52" customFormat="1" x14ac:dyDescent="0.25"/>
    <row r="330" s="52" customFormat="1" x14ac:dyDescent="0.25"/>
    <row r="331" s="52" customFormat="1" x14ac:dyDescent="0.25"/>
    <row r="332" s="52" customFormat="1" x14ac:dyDescent="0.25"/>
    <row r="333" s="52" customFormat="1" x14ac:dyDescent="0.25"/>
    <row r="334" s="52" customFormat="1" x14ac:dyDescent="0.25"/>
    <row r="335" s="52" customFormat="1" x14ac:dyDescent="0.25"/>
    <row r="336" s="52" customFormat="1" x14ac:dyDescent="0.25"/>
    <row r="337" s="52" customFormat="1" x14ac:dyDescent="0.25"/>
    <row r="338" s="52" customFormat="1" x14ac:dyDescent="0.25"/>
    <row r="339" s="52" customFormat="1" x14ac:dyDescent="0.25"/>
    <row r="340" s="52" customFormat="1" x14ac:dyDescent="0.25"/>
    <row r="341" s="52" customFormat="1" x14ac:dyDescent="0.25"/>
    <row r="342" s="52" customFormat="1" x14ac:dyDescent="0.25"/>
    <row r="343" s="52" customFormat="1" x14ac:dyDescent="0.25"/>
    <row r="344" s="52" customFormat="1" x14ac:dyDescent="0.25"/>
    <row r="345" s="52" customFormat="1" x14ac:dyDescent="0.25"/>
    <row r="346" s="52" customFormat="1" x14ac:dyDescent="0.25"/>
    <row r="347" s="52" customFormat="1" x14ac:dyDescent="0.25"/>
    <row r="348" s="52" customFormat="1" x14ac:dyDescent="0.25"/>
    <row r="349" s="52" customFormat="1" x14ac:dyDescent="0.25"/>
    <row r="350" s="52" customFormat="1" x14ac:dyDescent="0.25"/>
    <row r="351" s="52" customFormat="1" x14ac:dyDescent="0.25"/>
    <row r="352" s="52" customFormat="1" x14ac:dyDescent="0.25"/>
    <row r="353" s="52" customFormat="1" x14ac:dyDescent="0.25"/>
    <row r="354" s="52" customFormat="1" x14ac:dyDescent="0.25"/>
    <row r="355" s="52" customFormat="1" x14ac:dyDescent="0.25"/>
    <row r="356" s="52" customFormat="1" x14ac:dyDescent="0.25"/>
    <row r="357" s="52" customFormat="1" x14ac:dyDescent="0.25"/>
    <row r="358" s="52" customFormat="1" x14ac:dyDescent="0.25"/>
    <row r="359" s="52" customFormat="1" x14ac:dyDescent="0.25"/>
    <row r="360" s="52" customFormat="1" x14ac:dyDescent="0.25"/>
    <row r="361" s="52" customFormat="1" x14ac:dyDescent="0.25"/>
    <row r="362" s="52" customFormat="1" x14ac:dyDescent="0.25"/>
    <row r="363" s="52" customFormat="1" x14ac:dyDescent="0.25"/>
    <row r="364" s="52" customFormat="1" x14ac:dyDescent="0.25"/>
    <row r="365" s="52" customFormat="1" x14ac:dyDescent="0.25"/>
    <row r="366" s="52" customFormat="1" x14ac:dyDescent="0.25"/>
    <row r="367" s="52" customFormat="1" x14ac:dyDescent="0.25"/>
    <row r="368" s="52" customFormat="1" x14ac:dyDescent="0.25"/>
    <row r="369" s="52" customFormat="1" x14ac:dyDescent="0.25"/>
    <row r="370" s="52" customFormat="1" x14ac:dyDescent="0.25"/>
    <row r="371" s="52" customFormat="1" x14ac:dyDescent="0.25"/>
    <row r="372" s="52" customFormat="1" x14ac:dyDescent="0.25"/>
    <row r="373" s="52" customFormat="1" x14ac:dyDescent="0.25"/>
    <row r="374" s="52" customFormat="1" x14ac:dyDescent="0.25"/>
    <row r="375" s="52" customFormat="1" x14ac:dyDescent="0.25"/>
    <row r="376" s="52" customFormat="1" x14ac:dyDescent="0.25"/>
    <row r="377" s="52" customFormat="1" x14ac:dyDescent="0.25"/>
    <row r="378" s="52" customFormat="1" x14ac:dyDescent="0.25"/>
    <row r="379" s="52" customFormat="1" x14ac:dyDescent="0.25"/>
    <row r="380" s="52" customFormat="1" x14ac:dyDescent="0.25"/>
    <row r="381" s="52" customFormat="1" x14ac:dyDescent="0.25"/>
    <row r="382" s="52" customFormat="1" x14ac:dyDescent="0.25"/>
    <row r="383" s="52" customFormat="1" x14ac:dyDescent="0.25"/>
    <row r="384" s="52" customFormat="1" x14ac:dyDescent="0.25"/>
    <row r="385" s="52" customFormat="1" x14ac:dyDescent="0.25"/>
    <row r="386" s="52" customFormat="1" x14ac:dyDescent="0.25"/>
    <row r="387" s="52" customFormat="1" x14ac:dyDescent="0.25"/>
    <row r="388" s="52" customFormat="1" x14ac:dyDescent="0.25"/>
    <row r="389" s="52" customFormat="1" x14ac:dyDescent="0.25"/>
    <row r="390" s="52" customFormat="1" x14ac:dyDescent="0.25"/>
    <row r="391" s="52" customFormat="1" x14ac:dyDescent="0.25"/>
    <row r="392" s="52" customFormat="1" x14ac:dyDescent="0.25"/>
    <row r="393" s="52" customFormat="1" x14ac:dyDescent="0.25"/>
    <row r="394" s="52" customFormat="1" x14ac:dyDescent="0.25"/>
    <row r="395" s="52" customFormat="1" x14ac:dyDescent="0.25"/>
    <row r="396" s="52" customFormat="1" x14ac:dyDescent="0.25"/>
    <row r="397" s="52" customFormat="1" x14ac:dyDescent="0.25"/>
    <row r="398" s="52" customFormat="1" x14ac:dyDescent="0.25"/>
    <row r="399" s="52" customFormat="1" x14ac:dyDescent="0.25"/>
    <row r="400" s="52" customFormat="1" x14ac:dyDescent="0.25"/>
    <row r="401" s="52" customFormat="1" x14ac:dyDescent="0.25"/>
    <row r="402" s="52" customFormat="1" x14ac:dyDescent="0.25"/>
    <row r="403" s="52" customFormat="1" x14ac:dyDescent="0.25"/>
    <row r="404" s="52" customFormat="1" x14ac:dyDescent="0.25"/>
    <row r="405" s="52" customFormat="1" x14ac:dyDescent="0.25"/>
    <row r="406" s="52" customFormat="1" x14ac:dyDescent="0.25"/>
    <row r="407" s="52" customFormat="1" x14ac:dyDescent="0.25"/>
    <row r="408" s="52" customFormat="1" x14ac:dyDescent="0.25"/>
    <row r="409" s="52" customFormat="1" x14ac:dyDescent="0.25"/>
    <row r="410" s="52" customFormat="1" x14ac:dyDescent="0.25"/>
    <row r="411" s="52" customFormat="1" x14ac:dyDescent="0.25"/>
    <row r="412" s="52" customFormat="1" x14ac:dyDescent="0.25"/>
    <row r="413" s="52" customFormat="1" x14ac:dyDescent="0.25"/>
    <row r="414" s="52" customFormat="1" x14ac:dyDescent="0.25"/>
    <row r="415" s="52" customFormat="1" x14ac:dyDescent="0.25"/>
    <row r="416" s="52" customFormat="1" x14ac:dyDescent="0.25"/>
    <row r="417" s="52" customFormat="1" x14ac:dyDescent="0.25"/>
    <row r="418" s="52" customFormat="1" x14ac:dyDescent="0.25"/>
    <row r="419" s="52" customFormat="1" x14ac:dyDescent="0.25"/>
    <row r="420" s="52" customFormat="1" x14ac:dyDescent="0.25"/>
    <row r="421" s="52" customFormat="1" x14ac:dyDescent="0.25"/>
    <row r="422" s="52" customFormat="1" x14ac:dyDescent="0.25"/>
    <row r="423" s="52" customFormat="1" x14ac:dyDescent="0.25"/>
    <row r="424" s="52" customFormat="1" x14ac:dyDescent="0.25"/>
    <row r="425" s="52" customFormat="1" x14ac:dyDescent="0.25"/>
    <row r="426" s="52" customFormat="1" x14ac:dyDescent="0.25"/>
    <row r="427" s="52" customFormat="1" x14ac:dyDescent="0.25"/>
    <row r="428" s="52" customFormat="1" x14ac:dyDescent="0.25"/>
    <row r="429" s="52" customFormat="1" x14ac:dyDescent="0.25"/>
    <row r="430" s="52" customFormat="1" x14ac:dyDescent="0.25"/>
    <row r="431" s="52" customFormat="1" x14ac:dyDescent="0.25"/>
    <row r="432" s="52" customFormat="1" x14ac:dyDescent="0.25"/>
    <row r="433" s="52" customFormat="1" x14ac:dyDescent="0.25"/>
    <row r="434" s="52" customFormat="1" x14ac:dyDescent="0.25"/>
    <row r="435" s="52" customFormat="1" x14ac:dyDescent="0.25"/>
    <row r="436" s="52" customFormat="1" x14ac:dyDescent="0.25"/>
    <row r="437" s="52" customFormat="1" x14ac:dyDescent="0.25"/>
    <row r="438" s="52" customFormat="1" x14ac:dyDescent="0.25"/>
    <row r="439" s="52" customFormat="1" x14ac:dyDescent="0.25"/>
    <row r="440" s="52" customFormat="1" x14ac:dyDescent="0.25"/>
    <row r="441" s="52" customFormat="1" x14ac:dyDescent="0.25"/>
    <row r="442" s="52" customFormat="1" x14ac:dyDescent="0.25"/>
    <row r="443" s="52" customFormat="1" x14ac:dyDescent="0.25"/>
    <row r="444" s="52" customFormat="1" x14ac:dyDescent="0.25"/>
    <row r="445" s="52" customFormat="1" x14ac:dyDescent="0.25"/>
    <row r="446" s="52" customFormat="1" x14ac:dyDescent="0.25"/>
    <row r="447" s="52" customFormat="1" x14ac:dyDescent="0.25"/>
    <row r="448" s="52" customFormat="1" x14ac:dyDescent="0.25"/>
    <row r="449" s="52" customFormat="1" x14ac:dyDescent="0.25"/>
    <row r="450" s="52" customFormat="1" x14ac:dyDescent="0.25"/>
    <row r="451" s="52" customFormat="1" x14ac:dyDescent="0.25"/>
    <row r="452" s="52" customFormat="1" x14ac:dyDescent="0.25"/>
    <row r="453" s="52" customFormat="1" x14ac:dyDescent="0.25"/>
    <row r="454" s="52" customFormat="1" x14ac:dyDescent="0.25"/>
    <row r="455" s="52" customFormat="1" x14ac:dyDescent="0.25"/>
    <row r="456" s="52" customFormat="1" x14ac:dyDescent="0.25"/>
    <row r="457" s="52" customFormat="1" x14ac:dyDescent="0.25"/>
    <row r="458" s="52" customFormat="1" x14ac:dyDescent="0.25"/>
    <row r="459" s="52" customFormat="1" x14ac:dyDescent="0.25"/>
    <row r="460" s="52" customFormat="1" x14ac:dyDescent="0.25"/>
    <row r="461" s="52" customFormat="1" x14ac:dyDescent="0.25"/>
    <row r="462" s="52" customFormat="1" x14ac:dyDescent="0.25"/>
    <row r="463" s="52" customFormat="1" x14ac:dyDescent="0.25"/>
    <row r="464" s="52" customFormat="1" x14ac:dyDescent="0.25"/>
    <row r="465" s="52" customFormat="1" x14ac:dyDescent="0.25"/>
    <row r="466" s="52" customFormat="1" x14ac:dyDescent="0.25"/>
    <row r="467" s="52" customFormat="1" x14ac:dyDescent="0.25"/>
    <row r="468" s="52" customFormat="1" x14ac:dyDescent="0.25"/>
    <row r="469" s="52" customFormat="1" x14ac:dyDescent="0.25"/>
    <row r="470" s="52" customFormat="1" x14ac:dyDescent="0.25"/>
    <row r="471" s="52" customFormat="1" x14ac:dyDescent="0.25"/>
    <row r="472" s="52" customFormat="1" x14ac:dyDescent="0.25"/>
    <row r="473" s="52" customFormat="1" x14ac:dyDescent="0.25"/>
    <row r="474" s="52" customFormat="1" x14ac:dyDescent="0.25"/>
    <row r="475" s="52" customFormat="1" x14ac:dyDescent="0.25"/>
    <row r="476" s="52" customFormat="1" x14ac:dyDescent="0.25"/>
    <row r="477" s="52" customFormat="1" x14ac:dyDescent="0.25"/>
    <row r="478" s="52" customFormat="1" x14ac:dyDescent="0.25"/>
    <row r="479" s="52" customFormat="1" x14ac:dyDescent="0.25"/>
    <row r="480" s="52" customFormat="1" x14ac:dyDescent="0.25"/>
    <row r="481" s="52" customFormat="1" x14ac:dyDescent="0.25"/>
    <row r="482" s="52" customFormat="1" x14ac:dyDescent="0.25"/>
    <row r="483" s="52" customFormat="1" x14ac:dyDescent="0.25"/>
    <row r="484" s="52" customFormat="1" x14ac:dyDescent="0.25"/>
    <row r="485" s="52" customFormat="1" x14ac:dyDescent="0.25"/>
    <row r="486" s="52" customFormat="1" x14ac:dyDescent="0.25"/>
    <row r="487" s="52" customFormat="1" x14ac:dyDescent="0.25"/>
    <row r="488" s="52" customFormat="1" x14ac:dyDescent="0.25"/>
    <row r="489" s="52" customFormat="1" x14ac:dyDescent="0.25"/>
    <row r="490" s="52" customFormat="1" x14ac:dyDescent="0.25"/>
    <row r="491" s="52" customFormat="1" x14ac:dyDescent="0.25"/>
    <row r="492" s="52" customFormat="1" x14ac:dyDescent="0.25"/>
    <row r="493" s="52" customFormat="1" x14ac:dyDescent="0.25"/>
    <row r="494" s="52" customFormat="1" x14ac:dyDescent="0.25"/>
    <row r="495" s="52" customFormat="1" x14ac:dyDescent="0.25"/>
    <row r="496" s="52" customFormat="1" x14ac:dyDescent="0.25"/>
    <row r="497" s="52" customFormat="1" x14ac:dyDescent="0.25"/>
    <row r="498" s="52" customFormat="1" x14ac:dyDescent="0.25"/>
    <row r="499" s="52" customFormat="1" x14ac:dyDescent="0.25"/>
    <row r="500" s="52" customFormat="1" x14ac:dyDescent="0.25"/>
    <row r="501" s="52" customFormat="1" x14ac:dyDescent="0.25"/>
    <row r="502" s="52" customFormat="1" x14ac:dyDescent="0.25"/>
    <row r="503" s="52" customFormat="1" x14ac:dyDescent="0.25"/>
    <row r="504" s="52" customFormat="1" x14ac:dyDescent="0.25"/>
    <row r="505" s="52" customFormat="1" x14ac:dyDescent="0.25"/>
    <row r="506" s="52" customFormat="1" x14ac:dyDescent="0.25"/>
    <row r="507" s="52" customFormat="1" x14ac:dyDescent="0.25"/>
    <row r="508" s="52" customFormat="1" x14ac:dyDescent="0.25"/>
    <row r="509" s="52" customFormat="1" x14ac:dyDescent="0.25"/>
    <row r="510" s="52" customFormat="1" x14ac:dyDescent="0.25"/>
    <row r="511" s="52" customFormat="1" x14ac:dyDescent="0.25"/>
    <row r="512" s="52" customFormat="1" x14ac:dyDescent="0.25"/>
    <row r="513" s="52" customFormat="1" x14ac:dyDescent="0.25"/>
    <row r="514" s="52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C2 F7:G11 H12:H13 I7:I11 F23:G27 I23:I27 H28:H29 F39:G43 H44:H45 I39:I43 F71:G75 I71:I75 H76:H77 C85:C86 F55:G59 I55:I59 H60:H61 C23:D29 C7:D13 C39:D45 C71:D77 C55:D61" name="Data" securityDescriptor="O:WDG:WDD:(A;;CC;;;WD)"/>
    <protectedRange sqref="C17" name="Data_1" securityDescriptor="O:WDG:WDD:(A;;CC;;;WD)"/>
  </protectedRanges>
  <mergeCells count="4">
    <mergeCell ref="B2:B3"/>
    <mergeCell ref="C2:D3"/>
    <mergeCell ref="B87:C87"/>
    <mergeCell ref="B91:E92"/>
  </mergeCells>
  <conditionalFormatting sqref="B87:C87">
    <cfRule type="cellIs" dxfId="7" priority="2" operator="equal">
      <formula>0</formula>
    </cfRule>
  </conditionalFormatting>
  <conditionalFormatting sqref="D85">
    <cfRule type="expression" dxfId="6" priority="1">
      <formula>EXACT(D86,"b")</formula>
    </cfRule>
  </conditionalFormatting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Apr_Hours</vt:lpstr>
      <vt:lpstr>Aug_Hours</vt:lpstr>
      <vt:lpstr>Feb_Hours</vt:lpstr>
      <vt:lpstr>Jan_Hours</vt:lpstr>
      <vt:lpstr>Jul_Hours</vt:lpstr>
      <vt:lpstr>Jun_Hours</vt:lpstr>
      <vt:lpstr>Mar_Hours</vt:lpstr>
      <vt:lpstr>May_Hours</vt:lpstr>
      <vt:lpstr>Nov_Hours</vt:lpstr>
      <vt:lpstr>Oct_Hours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  <vt:lpstr>Sep_Hours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Armitage</cp:lastModifiedBy>
  <cp:lastPrinted>2012-10-19T16:16:31Z</cp:lastPrinted>
  <dcterms:created xsi:type="dcterms:W3CDTF">2012-06-26T16:48:56Z</dcterms:created>
  <dcterms:modified xsi:type="dcterms:W3CDTF">2013-01-12T16:39:44Z</dcterms:modified>
</cp:coreProperties>
</file>